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633085_uni_au_dk/Documents/"/>
    </mc:Choice>
  </mc:AlternateContent>
  <xr:revisionPtr revIDLastSave="0" documentId="8_{02B4D68D-4C07-4AD8-A848-7BB8D393C800}" xr6:coauthVersionLast="47" xr6:coauthVersionMax="47" xr10:uidLastSave="{00000000-0000-0000-0000-000000000000}"/>
  <bookViews>
    <workbookView xWindow="-108" yWindow="-108" windowWidth="23256" windowHeight="12576" xr2:uid="{4AD4088A-9EC5-44F2-BE84-58BC40362BEF}"/>
  </bookViews>
  <sheets>
    <sheet name="g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<sst xmlns="http://schemas.openxmlformats.org/spreadsheetml/2006/main" count="140" uniqueCount="32">
  <si>
    <t>G1. Income statement for 2022 by faculty</t>
  </si>
  <si>
    <t>1,000 EUR</t>
  </si>
  <si>
    <t>Arts</t>
  </si>
  <si>
    <t>Aarhus BSS</t>
  </si>
  <si>
    <t>Health</t>
  </si>
  <si>
    <t>Natural Sciences</t>
  </si>
  <si>
    <t>Technical Sciences</t>
  </si>
  <si>
    <t>Shared services</t>
  </si>
  <si>
    <t xml:space="preserve">Total </t>
  </si>
  <si>
    <t>DFS 1 – Ordinary activities*</t>
  </si>
  <si>
    <t>Income</t>
  </si>
  <si>
    <t>Finance Act grants</t>
  </si>
  <si>
    <t>External funding</t>
  </si>
  <si>
    <t>Sales/other operating income</t>
  </si>
  <si>
    <t>Internal contributions</t>
  </si>
  <si>
    <t>Costs</t>
  </si>
  <si>
    <t>Salary</t>
  </si>
  <si>
    <t>Rent</t>
  </si>
  <si>
    <t>Other operating costs</t>
  </si>
  <si>
    <t>Depreciation and amortisation</t>
  </si>
  <si>
    <t>Financial items</t>
  </si>
  <si>
    <t>Profit/loss for the year</t>
  </si>
  <si>
    <t>DFS 2 – Income-generating activities</t>
  </si>
  <si>
    <t>DFS 3 – Forensic medicine</t>
  </si>
  <si>
    <t>-</t>
  </si>
  <si>
    <t>G1. Income statement for 2022 by faculty (continued)</t>
  </si>
  <si>
    <t>DFS 4 – Grant-financed research</t>
  </si>
  <si>
    <t>DFS 5 – Other grant-financed activities</t>
  </si>
  <si>
    <t>AU total</t>
  </si>
  <si>
    <t>Profit/loss from ordinary operating activities for the year</t>
  </si>
  <si>
    <t>Relative payroll costs</t>
  </si>
  <si>
    <t>*DFS 6 – Educational research and DFS 9 – Greenland taxation have been combined with DFS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</si>
</sst>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#,##0,"/>
    <numFmt numFmtId="167" formatCode="#,###,"/>
    <numFmt numFmtId="168" formatCode="_-* #,##0.00\ _k_r_._-;\-* #,##0.00\ _k_r_._-;_-* &quot;-&quot;??\ _k_r_._-;_-@_-"/>
    <numFmt numFmtId="169" formatCode="_-* #,##0\ _k_r_._-;\-* #,##0\ _k_r_._-;_-* &quot;-&quot;??\ _k_r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U Passata"/>
      <family val="2"/>
    </font>
    <font>
      <b/>
      <sz val="10"/>
      <color theme="1"/>
      <name val="AU Passata"/>
      <family val="2"/>
    </font>
    <font>
      <b/>
      <sz val="11"/>
      <color theme="0"/>
      <name val="AU Passata"/>
      <family val="2"/>
    </font>
    <font>
      <b/>
      <sz val="10.5"/>
      <color theme="1"/>
      <name val="AU Passata"/>
      <family val="2"/>
    </font>
    <font>
      <sz val="10.5"/>
      <color theme="1"/>
      <name val="AU Passata"/>
      <family val="2"/>
    </font>
    <font>
      <i/>
      <sz val="9"/>
      <color theme="1"/>
      <name val="AU Passata"/>
      <family val="2"/>
    </font>
    <font>
      <sz val="10"/>
      <color theme="1"/>
      <name val="AU Passat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0" fontId="2" fillId="0" borderId="0" xfId="0" applyFont="1"/>
    <xf numFmtId="3" fontId="5" fillId="2" borderId="1" xfId="0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6" fillId="4" borderId="7" xfId="0" applyNumberFormat="1" applyFont="1" applyFill="1" applyBorder="1" applyAlignment="1">
      <alignment horizontal="left"/>
    </xf>
    <xf numFmtId="166" fontId="6" fillId="4" borderId="7" xfId="3" applyNumberFormat="1" applyFont="1" applyFill="1" applyBorder="1" applyAlignment="1"/>
    <xf numFmtId="3" fontId="7" fillId="0" borderId="7" xfId="0" applyNumberFormat="1" applyFont="1" applyBorder="1" applyAlignment="1">
      <alignment horizontal="left" indent="1"/>
    </xf>
    <xf numFmtId="166" fontId="7" fillId="0" borderId="7" xfId="3" applyNumberFormat="1" applyFont="1" applyBorder="1" applyAlignment="1"/>
    <xf numFmtId="3" fontId="7" fillId="0" borderId="7" xfId="0" applyNumberFormat="1" applyFont="1" applyBorder="1" applyAlignment="1">
      <alignment horizontal="left" wrapText="1" indent="1"/>
    </xf>
    <xf numFmtId="166" fontId="7" fillId="4" borderId="7" xfId="3" applyNumberFormat="1" applyFont="1" applyFill="1" applyBorder="1" applyAlignment="1"/>
    <xf numFmtId="3" fontId="3" fillId="5" borderId="7" xfId="0" applyNumberFormat="1" applyFont="1" applyFill="1" applyBorder="1"/>
    <xf numFmtId="166" fontId="3" fillId="5" borderId="7" xfId="3" applyNumberFormat="1" applyFont="1" applyFill="1" applyBorder="1" applyAlignment="1"/>
    <xf numFmtId="165" fontId="3" fillId="3" borderId="5" xfId="1" applyNumberFormat="1" applyFont="1" applyFill="1" applyBorder="1"/>
    <xf numFmtId="165" fontId="3" fillId="3" borderId="6" xfId="1" applyNumberFormat="1" applyFont="1" applyFill="1" applyBorder="1"/>
    <xf numFmtId="166" fontId="3" fillId="5" borderId="7" xfId="3" applyNumberFormat="1" applyFont="1" applyFill="1" applyBorder="1" applyAlignment="1">
      <alignment horizontal="right"/>
    </xf>
    <xf numFmtId="166" fontId="6" fillId="4" borderId="7" xfId="3" applyNumberFormat="1" applyFont="1" applyFill="1" applyBorder="1" applyAlignment="1">
      <alignment horizontal="right"/>
    </xf>
    <xf numFmtId="166" fontId="7" fillId="0" borderId="7" xfId="0" applyNumberFormat="1" applyFont="1" applyBorder="1" applyAlignment="1">
      <alignment horizontal="right"/>
    </xf>
    <xf numFmtId="166" fontId="7" fillId="0" borderId="7" xfId="0" applyNumberFormat="1" applyFont="1" applyBorder="1"/>
    <xf numFmtId="166" fontId="7" fillId="0" borderId="7" xfId="3" applyNumberFormat="1" applyFont="1" applyBorder="1" applyAlignment="1">
      <alignment horizontal="right"/>
    </xf>
    <xf numFmtId="3" fontId="7" fillId="4" borderId="7" xfId="3" applyNumberFormat="1" applyFont="1" applyFill="1" applyBorder="1" applyAlignment="1">
      <alignment horizontal="right"/>
    </xf>
    <xf numFmtId="3" fontId="3" fillId="5" borderId="8" xfId="0" applyNumberFormat="1" applyFont="1" applyFill="1" applyBorder="1"/>
    <xf numFmtId="166" fontId="3" fillId="5" borderId="8" xfId="3" applyNumberFormat="1" applyFont="1" applyFill="1" applyBorder="1" applyAlignment="1"/>
    <xf numFmtId="3" fontId="3" fillId="3" borderId="6" xfId="0" applyNumberFormat="1" applyFont="1" applyFill="1" applyBorder="1" applyAlignment="1">
      <alignment horizontal="right"/>
    </xf>
    <xf numFmtId="167" fontId="6" fillId="4" borderId="7" xfId="1" applyNumberFormat="1" applyFont="1" applyFill="1" applyBorder="1" applyAlignment="1"/>
    <xf numFmtId="167" fontId="7" fillId="0" borderId="7" xfId="1" applyNumberFormat="1" applyFont="1" applyBorder="1" applyAlignment="1"/>
    <xf numFmtId="1" fontId="7" fillId="0" borderId="7" xfId="1" applyNumberFormat="1" applyFont="1" applyBorder="1" applyAlignment="1"/>
    <xf numFmtId="167" fontId="7" fillId="0" borderId="7" xfId="1" applyNumberFormat="1" applyFont="1" applyFill="1" applyBorder="1" applyAlignment="1"/>
    <xf numFmtId="3" fontId="3" fillId="5" borderId="7" xfId="0" applyNumberFormat="1" applyFont="1" applyFill="1" applyBorder="1" applyAlignment="1">
      <alignment wrapText="1"/>
    </xf>
    <xf numFmtId="167" fontId="6" fillId="5" borderId="7" xfId="1" applyNumberFormat="1" applyFont="1" applyFill="1" applyBorder="1" applyAlignment="1"/>
    <xf numFmtId="3" fontId="3" fillId="3" borderId="7" xfId="0" applyNumberFormat="1" applyFont="1" applyFill="1" applyBorder="1"/>
    <xf numFmtId="9" fontId="6" fillId="3" borderId="7" xfId="2" applyFont="1" applyFill="1" applyBorder="1" applyAlignment="1"/>
    <xf numFmtId="3" fontId="8" fillId="0" borderId="0" xfId="0" applyNumberFormat="1" applyFont="1"/>
    <xf numFmtId="3" fontId="9" fillId="0" borderId="0" xfId="2" applyNumberFormat="1" applyFont="1"/>
    <xf numFmtId="169" fontId="9" fillId="0" borderId="0" xfId="4" applyNumberFormat="1" applyFont="1" applyAlignment="1"/>
    <xf numFmtId="3" fontId="9" fillId="0" borderId="0" xfId="3" applyNumberFormat="1" applyFont="1"/>
    <xf numFmtId="0" fontId="9" fillId="0" borderId="0" xfId="0" applyFont="1"/>
    <xf numFmtId="165" fontId="9" fillId="0" borderId="0" xfId="1" applyNumberFormat="1" applyFont="1"/>
    <xf numFmtId="165" fontId="0" fillId="0" borderId="0" xfId="1" applyNumberFormat="1" applyFont="1"/>
  </cellXfs>
  <cellStyles count="5">
    <cellStyle name="Komma" xfId="1" builtinId="3"/>
    <cellStyle name="Komma 2" xfId="3" xr:uid="{7603E112-F052-47FB-9F5B-4F71E06A36DB}"/>
    <cellStyle name="Komma 4" xfId="4" xr:uid="{AE487078-D6E0-44DC-94D8-1D49165436DB}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D1A19-9D54-46F3-ABCA-60C311919338}">
  <sheetPr codeName="Ark40"/>
  <dimension ref="A1:H89"/>
  <sheetViews>
    <sheetView tabSelected="1" view="pageLayout" topLeftCell="A24" zoomScaleNormal="100" workbookViewId="0">
      <selection activeCell="A2" sqref="A2"/>
    </sheetView>
  </sheetViews>
  <sheetFormatPr defaultColWidth="8.88671875" defaultRowHeight="14.4" x14ac:dyDescent="0.3"/>
  <cols>
    <col min="1" max="1" width="26.5546875" customWidth="1"/>
    <col min="2" max="5" width="10.33203125" customWidth="1"/>
    <col min="6" max="6" width="10.33203125" style="45" customWidth="1"/>
    <col min="7" max="8" width="10.33203125" customWidth="1"/>
    <col min="9" max="9" width="8.88671875" customWidth="1"/>
  </cols>
  <sheetData>
    <row r="1" spans="1:8" s="4" customFormat="1" x14ac:dyDescent="0.3">
      <c r="A1" s="1" t="s">
        <v>0</v>
      </c>
      <c r="B1" s="2"/>
      <c r="C1" s="2"/>
      <c r="D1" s="2"/>
      <c r="E1" s="2"/>
      <c r="F1" s="3"/>
      <c r="G1" s="2"/>
      <c r="H1" s="2"/>
    </row>
    <row r="2" spans="1:8" ht="42.6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</row>
    <row r="3" spans="1:8" x14ac:dyDescent="0.3">
      <c r="A3" s="9" t="s">
        <v>9</v>
      </c>
      <c r="B3" s="10"/>
      <c r="C3" s="10"/>
      <c r="D3" s="10"/>
      <c r="E3" s="10"/>
      <c r="F3" s="10"/>
      <c r="G3" s="10"/>
      <c r="H3" s="11"/>
    </row>
    <row r="4" spans="1:8" x14ac:dyDescent="0.3">
      <c r="A4" s="12" t="s">
        <v>10</v>
      </c>
      <c r="B4" s="13">
        <v>94721421.573042005</v>
      </c>
      <c r="C4" s="13">
        <v>96742545.129824013</v>
      </c>
      <c r="D4" s="13">
        <v>108955768.011618</v>
      </c>
      <c r="E4" s="13">
        <v>78010077.948704004</v>
      </c>
      <c r="F4" s="13">
        <v>105762340.49977203</v>
      </c>
      <c r="G4" s="13">
        <v>120660745.19910401</v>
      </c>
      <c r="H4" s="13">
        <v>604852898.36206412</v>
      </c>
    </row>
    <row r="5" spans="1:8" x14ac:dyDescent="0.3">
      <c r="A5" s="14" t="s">
        <v>11</v>
      </c>
      <c r="B5" s="15">
        <v>111806702.77211602</v>
      </c>
      <c r="C5" s="15">
        <v>113940448.41154802</v>
      </c>
      <c r="D5" s="15">
        <v>124440723.866382</v>
      </c>
      <c r="E5" s="15">
        <v>97035330.407840014</v>
      </c>
      <c r="F5" s="15">
        <v>119143161.43917002</v>
      </c>
      <c r="G5" s="15">
        <v>1899582.1905280002</v>
      </c>
      <c r="H5" s="15">
        <v>568265949.08758402</v>
      </c>
    </row>
    <row r="6" spans="1:8" x14ac:dyDescent="0.3">
      <c r="A6" s="14" t="s">
        <v>12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3">
      <c r="A7" s="14" t="s">
        <v>13</v>
      </c>
      <c r="B7" s="15">
        <v>5261568.4667260004</v>
      </c>
      <c r="C7" s="15">
        <v>6532816.9182760008</v>
      </c>
      <c r="D7" s="15">
        <v>8738786.158036001</v>
      </c>
      <c r="E7" s="15">
        <v>2361262.6763220001</v>
      </c>
      <c r="F7" s="15">
        <v>10742702.661944</v>
      </c>
      <c r="G7" s="15">
        <v>2759218.7349760006</v>
      </c>
      <c r="H7" s="15">
        <v>36396355.616279997</v>
      </c>
    </row>
    <row r="8" spans="1:8" x14ac:dyDescent="0.3">
      <c r="A8" s="14" t="s">
        <v>14</v>
      </c>
      <c r="B8" s="15">
        <v>-22346849.665800001</v>
      </c>
      <c r="C8" s="15">
        <v>-23730720.200000003</v>
      </c>
      <c r="D8" s="15">
        <v>-24223742.012800004</v>
      </c>
      <c r="E8" s="15">
        <v>-21386515.135458004</v>
      </c>
      <c r="F8" s="15">
        <v>-24123523.601342</v>
      </c>
      <c r="G8" s="15">
        <v>116001944.27360001</v>
      </c>
      <c r="H8" s="15">
        <v>190593.65820000001</v>
      </c>
    </row>
    <row r="9" spans="1:8" x14ac:dyDescent="0.3">
      <c r="A9" s="12" t="s">
        <v>15</v>
      </c>
      <c r="B9" s="13">
        <v>-95552718.942450032</v>
      </c>
      <c r="C9" s="13">
        <v>-99697490.085204005</v>
      </c>
      <c r="D9" s="13">
        <v>-108794489.01752199</v>
      </c>
      <c r="E9" s="13">
        <v>-80005324.807848021</v>
      </c>
      <c r="F9" s="13">
        <v>-108196241.08403</v>
      </c>
      <c r="G9" s="13">
        <v>-119420911.06191401</v>
      </c>
      <c r="H9" s="13">
        <v>-611667174.99896801</v>
      </c>
    </row>
    <row r="10" spans="1:8" x14ac:dyDescent="0.3">
      <c r="A10" s="14" t="s">
        <v>16</v>
      </c>
      <c r="B10" s="15">
        <v>-77030172.058070004</v>
      </c>
      <c r="C10" s="15">
        <v>-85708384.272192001</v>
      </c>
      <c r="D10" s="15">
        <v>-81630877.782102004</v>
      </c>
      <c r="E10" s="15">
        <v>-59460481.005090006</v>
      </c>
      <c r="F10" s="15">
        <v>-80400056.943668008</v>
      </c>
      <c r="G10" s="15">
        <v>-55210576.68185401</v>
      </c>
      <c r="H10" s="15">
        <v>-439440548.74297601</v>
      </c>
    </row>
    <row r="11" spans="1:8" x14ac:dyDescent="0.3">
      <c r="A11" s="14" t="s">
        <v>17</v>
      </c>
      <c r="B11" s="15">
        <v>-12234544.027574001</v>
      </c>
      <c r="C11" s="15">
        <v>-10206298.879392002</v>
      </c>
      <c r="D11" s="15">
        <v>-12502106.457192002</v>
      </c>
      <c r="E11" s="15">
        <v>-19978022.491108004</v>
      </c>
      <c r="F11" s="15">
        <v>-19430767.582402002</v>
      </c>
      <c r="G11" s="15">
        <v>-13723387.625552002</v>
      </c>
      <c r="H11" s="15">
        <v>-88075127.063219994</v>
      </c>
    </row>
    <row r="12" spans="1:8" x14ac:dyDescent="0.3">
      <c r="A12" s="14" t="s">
        <v>18</v>
      </c>
      <c r="B12" s="15">
        <v>-6232191.8641400011</v>
      </c>
      <c r="C12" s="15">
        <v>-3000656.9645799999</v>
      </c>
      <c r="D12" s="15">
        <v>-12469961.135302002</v>
      </c>
      <c r="E12" s="15">
        <v>742878.39230000007</v>
      </c>
      <c r="F12" s="15">
        <v>-4147090.0798360002</v>
      </c>
      <c r="G12" s="15">
        <v>-48187894.45019</v>
      </c>
      <c r="H12" s="15">
        <v>-73294916.101748019</v>
      </c>
    </row>
    <row r="13" spans="1:8" ht="28.8" x14ac:dyDescent="0.3">
      <c r="A13" s="16" t="s">
        <v>19</v>
      </c>
      <c r="B13" s="15">
        <v>-55810.992666000006</v>
      </c>
      <c r="C13" s="15">
        <v>-782149.96904000011</v>
      </c>
      <c r="D13" s="15">
        <v>-2191543.6429260001</v>
      </c>
      <c r="E13" s="15">
        <v>-1309699.7039500002</v>
      </c>
      <c r="F13" s="15">
        <v>-4218326.4781240001</v>
      </c>
      <c r="G13" s="15">
        <v>-2299052.3043180001</v>
      </c>
      <c r="H13" s="15">
        <v>-10856583.091024</v>
      </c>
    </row>
    <row r="14" spans="1:8" x14ac:dyDescent="0.3">
      <c r="A14" s="12" t="s">
        <v>20</v>
      </c>
      <c r="B14" s="17">
        <v>-109.1046</v>
      </c>
      <c r="C14" s="17">
        <v>-5661.4524560000009</v>
      </c>
      <c r="D14" s="17">
        <v>-1817.1995160000001</v>
      </c>
      <c r="E14" s="17">
        <v>-2004.9010300000002</v>
      </c>
      <c r="F14" s="17">
        <v>-658531.24449200009</v>
      </c>
      <c r="G14" s="17">
        <v>-33753032.991700001</v>
      </c>
      <c r="H14" s="17">
        <v>-34421156.893794</v>
      </c>
    </row>
    <row r="15" spans="1:8" x14ac:dyDescent="0.3">
      <c r="A15" s="18" t="s">
        <v>21</v>
      </c>
      <c r="B15" s="19">
        <v>-831406.47400801734</v>
      </c>
      <c r="C15" s="19">
        <v>-2960606.4078359972</v>
      </c>
      <c r="D15" s="19">
        <v>159461.79458001538</v>
      </c>
      <c r="E15" s="19">
        <v>-1997251.7601740074</v>
      </c>
      <c r="F15" s="19">
        <v>-3092431.8287499854</v>
      </c>
      <c r="G15" s="19">
        <v>-32513198.854509998</v>
      </c>
      <c r="H15" s="19">
        <v>-41235433.530697986</v>
      </c>
    </row>
    <row r="16" spans="1:8" x14ac:dyDescent="0.3">
      <c r="A16" s="9" t="s">
        <v>22</v>
      </c>
      <c r="B16" s="20"/>
      <c r="C16" s="20"/>
      <c r="D16" s="20"/>
      <c r="E16" s="20"/>
      <c r="F16" s="20"/>
      <c r="G16" s="20"/>
      <c r="H16" s="21"/>
    </row>
    <row r="17" spans="1:8" x14ac:dyDescent="0.3">
      <c r="A17" s="12" t="s">
        <v>10</v>
      </c>
      <c r="B17" s="13">
        <v>865681.05067400006</v>
      </c>
      <c r="C17" s="13">
        <v>1585814.9854140002</v>
      </c>
      <c r="D17" s="13">
        <v>2526294.1305579999</v>
      </c>
      <c r="E17" s="13">
        <v>1854041.6298800001</v>
      </c>
      <c r="F17" s="13">
        <v>10990269.209700001</v>
      </c>
      <c r="G17" s="13">
        <v>5273735.865398</v>
      </c>
      <c r="H17" s="13">
        <v>23095836.871624</v>
      </c>
    </row>
    <row r="18" spans="1:8" x14ac:dyDescent="0.3">
      <c r="A18" s="14" t="s">
        <v>13</v>
      </c>
      <c r="B18" s="15">
        <v>865681.05067400006</v>
      </c>
      <c r="C18" s="15">
        <v>1585814.9854140002</v>
      </c>
      <c r="D18" s="15">
        <v>2526294.1305579999</v>
      </c>
      <c r="E18" s="15">
        <v>1854041.6298800001</v>
      </c>
      <c r="F18" s="15">
        <v>10990269.209700001</v>
      </c>
      <c r="G18" s="15">
        <v>5273735.865398</v>
      </c>
      <c r="H18" s="15">
        <v>23095836.871624</v>
      </c>
    </row>
    <row r="19" spans="1:8" x14ac:dyDescent="0.3">
      <c r="A19" s="12" t="s">
        <v>15</v>
      </c>
      <c r="B19" s="13">
        <v>-782817.7603180001</v>
      </c>
      <c r="C19" s="13">
        <v>-1225661.9810820001</v>
      </c>
      <c r="D19" s="13">
        <v>-2045468.9706880003</v>
      </c>
      <c r="E19" s="13">
        <v>-1691508.249596</v>
      </c>
      <c r="F19" s="13">
        <v>-10612399.018034</v>
      </c>
      <c r="G19" s="13">
        <v>-4805687.0970900012</v>
      </c>
      <c r="H19" s="13">
        <v>-21163543.076808002</v>
      </c>
    </row>
    <row r="20" spans="1:8" x14ac:dyDescent="0.3">
      <c r="A20" s="14" t="s">
        <v>16</v>
      </c>
      <c r="B20" s="15">
        <v>-344628.48261600005</v>
      </c>
      <c r="C20" s="15">
        <v>-455472.00193000003</v>
      </c>
      <c r="D20" s="15">
        <v>-706447.92350000003</v>
      </c>
      <c r="E20" s="15">
        <v>-642707.95868399995</v>
      </c>
      <c r="F20" s="15">
        <v>-3558605.499636</v>
      </c>
      <c r="G20" s="15">
        <v>-2242066.2913440005</v>
      </c>
      <c r="H20" s="15">
        <v>-7949928.1577100009</v>
      </c>
    </row>
    <row r="21" spans="1:8" x14ac:dyDescent="0.3">
      <c r="A21" s="14" t="s">
        <v>17</v>
      </c>
      <c r="B21" s="15">
        <v>0</v>
      </c>
      <c r="C21" s="15">
        <v>0</v>
      </c>
      <c r="D21" s="15">
        <v>0</v>
      </c>
      <c r="E21" s="15">
        <v>-5435.3455860000004</v>
      </c>
      <c r="F21" s="15">
        <v>-201.3</v>
      </c>
      <c r="G21" s="15">
        <v>0</v>
      </c>
      <c r="H21" s="15">
        <v>-5636.6455860000005</v>
      </c>
    </row>
    <row r="22" spans="1:8" x14ac:dyDescent="0.3">
      <c r="A22" s="14" t="s">
        <v>18</v>
      </c>
      <c r="B22" s="15">
        <v>-438189.27770200005</v>
      </c>
      <c r="C22" s="15">
        <v>-770189.97915200004</v>
      </c>
      <c r="D22" s="15">
        <v>-1339021.0471880003</v>
      </c>
      <c r="E22" s="15">
        <v>-1038006.7848700001</v>
      </c>
      <c r="F22" s="15">
        <v>-7050634.9885400012</v>
      </c>
      <c r="G22" s="15">
        <v>-2563620.8057460003</v>
      </c>
      <c r="H22" s="15">
        <v>-13199662.883198</v>
      </c>
    </row>
    <row r="23" spans="1:8" ht="28.8" x14ac:dyDescent="0.3">
      <c r="A23" s="16" t="s">
        <v>19</v>
      </c>
      <c r="B23" s="15">
        <v>0</v>
      </c>
      <c r="C23" s="15">
        <v>0</v>
      </c>
      <c r="D23" s="15">
        <v>0</v>
      </c>
      <c r="E23" s="15">
        <v>-5358.1604560000005</v>
      </c>
      <c r="F23" s="15">
        <v>-2957.2298580000006</v>
      </c>
      <c r="G23" s="15">
        <v>0</v>
      </c>
      <c r="H23" s="15">
        <v>-8315.3903140000002</v>
      </c>
    </row>
    <row r="24" spans="1:8" x14ac:dyDescent="0.3">
      <c r="A24" s="12" t="s">
        <v>20</v>
      </c>
      <c r="B24" s="17">
        <v>0</v>
      </c>
      <c r="C24" s="17">
        <v>0</v>
      </c>
      <c r="D24" s="17">
        <v>-53.680000000000007</v>
      </c>
      <c r="E24" s="17">
        <v>0</v>
      </c>
      <c r="F24" s="17">
        <v>-26.840000000000003</v>
      </c>
      <c r="G24" s="17">
        <v>0</v>
      </c>
      <c r="H24" s="17">
        <v>-80.52000000000001</v>
      </c>
    </row>
    <row r="25" spans="1:8" x14ac:dyDescent="0.3">
      <c r="A25" s="18" t="s">
        <v>21</v>
      </c>
      <c r="B25" s="22">
        <v>82863.290355999969</v>
      </c>
      <c r="C25" s="22">
        <v>360153.00433200016</v>
      </c>
      <c r="D25" s="22">
        <v>480771.47986999975</v>
      </c>
      <c r="E25" s="22">
        <v>162533.38028400022</v>
      </c>
      <c r="F25" s="22">
        <v>377843.35166600061</v>
      </c>
      <c r="G25" s="22">
        <v>468048.7683079993</v>
      </c>
      <c r="H25" s="22">
        <v>1932213.2748159999</v>
      </c>
    </row>
    <row r="26" spans="1:8" x14ac:dyDescent="0.3">
      <c r="A26" s="9" t="s">
        <v>23</v>
      </c>
      <c r="B26" s="20"/>
      <c r="C26" s="20"/>
      <c r="D26" s="20"/>
      <c r="E26" s="20"/>
      <c r="F26" s="20"/>
      <c r="G26" s="20"/>
      <c r="H26" s="21"/>
    </row>
    <row r="27" spans="1:8" x14ac:dyDescent="0.3">
      <c r="A27" s="12" t="s">
        <v>10</v>
      </c>
      <c r="B27" s="23" t="s">
        <v>24</v>
      </c>
      <c r="C27" s="23" t="s">
        <v>24</v>
      </c>
      <c r="D27" s="13">
        <v>7319999.6731620003</v>
      </c>
      <c r="E27" s="23" t="s">
        <v>24</v>
      </c>
      <c r="F27" s="23" t="s">
        <v>24</v>
      </c>
      <c r="G27" s="23" t="s">
        <v>24</v>
      </c>
      <c r="H27" s="13">
        <v>7319999.6731620003</v>
      </c>
    </row>
    <row r="28" spans="1:8" x14ac:dyDescent="0.3">
      <c r="A28" s="14" t="s">
        <v>13</v>
      </c>
      <c r="B28" s="24" t="s">
        <v>24</v>
      </c>
      <c r="C28" s="24" t="s">
        <v>24</v>
      </c>
      <c r="D28" s="25">
        <v>7384109.6971620005</v>
      </c>
      <c r="E28" s="24" t="s">
        <v>24</v>
      </c>
      <c r="F28" s="24" t="s">
        <v>24</v>
      </c>
      <c r="G28" s="24" t="s">
        <v>24</v>
      </c>
      <c r="H28" s="25">
        <v>7384109.6971620005</v>
      </c>
    </row>
    <row r="29" spans="1:8" x14ac:dyDescent="0.3">
      <c r="A29" s="14" t="s">
        <v>14</v>
      </c>
      <c r="B29" s="24" t="s">
        <v>24</v>
      </c>
      <c r="C29" s="24" t="s">
        <v>24</v>
      </c>
      <c r="D29" s="25">
        <v>-64110.024000000005</v>
      </c>
      <c r="E29" s="24" t="s">
        <v>24</v>
      </c>
      <c r="F29" s="24" t="s">
        <v>24</v>
      </c>
      <c r="G29" s="24" t="s">
        <v>24</v>
      </c>
      <c r="H29" s="25">
        <v>-64110.024000000005</v>
      </c>
    </row>
    <row r="30" spans="1:8" x14ac:dyDescent="0.3">
      <c r="A30" s="12" t="s">
        <v>15</v>
      </c>
      <c r="B30" s="23" t="s">
        <v>24</v>
      </c>
      <c r="C30" s="23" t="s">
        <v>24</v>
      </c>
      <c r="D30" s="13">
        <v>-7319986.8973220009</v>
      </c>
      <c r="E30" s="23" t="s">
        <v>24</v>
      </c>
      <c r="F30" s="23" t="s">
        <v>24</v>
      </c>
      <c r="G30" s="23" t="s">
        <v>24</v>
      </c>
      <c r="H30" s="13">
        <v>-7319986.8973220009</v>
      </c>
    </row>
    <row r="31" spans="1:8" x14ac:dyDescent="0.3">
      <c r="A31" s="14" t="s">
        <v>16</v>
      </c>
      <c r="B31" s="26" t="s">
        <v>24</v>
      </c>
      <c r="C31" s="26" t="s">
        <v>24</v>
      </c>
      <c r="D31" s="15">
        <v>-3781137.0924140005</v>
      </c>
      <c r="E31" s="26" t="s">
        <v>24</v>
      </c>
      <c r="F31" s="26" t="s">
        <v>24</v>
      </c>
      <c r="G31" s="26" t="s">
        <v>24</v>
      </c>
      <c r="H31" s="15">
        <v>-3781137.0924140005</v>
      </c>
    </row>
    <row r="32" spans="1:8" x14ac:dyDescent="0.3">
      <c r="A32" s="14" t="s">
        <v>17</v>
      </c>
      <c r="B32" s="26" t="s">
        <v>24</v>
      </c>
      <c r="C32" s="26" t="s">
        <v>24</v>
      </c>
      <c r="D32" s="15">
        <v>-756428.49920000008</v>
      </c>
      <c r="E32" s="26" t="s">
        <v>24</v>
      </c>
      <c r="F32" s="26" t="s">
        <v>24</v>
      </c>
      <c r="G32" s="26" t="s">
        <v>24</v>
      </c>
      <c r="H32" s="15">
        <v>-756428.49920000008</v>
      </c>
    </row>
    <row r="33" spans="1:8" x14ac:dyDescent="0.3">
      <c r="A33" s="14" t="s">
        <v>18</v>
      </c>
      <c r="B33" s="26" t="s">
        <v>24</v>
      </c>
      <c r="C33" s="26" t="s">
        <v>24</v>
      </c>
      <c r="D33" s="15">
        <v>-2417013.2883820003</v>
      </c>
      <c r="E33" s="26" t="s">
        <v>24</v>
      </c>
      <c r="F33" s="26" t="s">
        <v>24</v>
      </c>
      <c r="G33" s="26" t="s">
        <v>24</v>
      </c>
      <c r="H33" s="15">
        <v>-2417013.2883820003</v>
      </c>
    </row>
    <row r="34" spans="1:8" ht="28.8" x14ac:dyDescent="0.3">
      <c r="A34" s="16" t="s">
        <v>19</v>
      </c>
      <c r="B34" s="26" t="s">
        <v>24</v>
      </c>
      <c r="C34" s="26" t="s">
        <v>24</v>
      </c>
      <c r="D34" s="15">
        <v>-365408.01732600003</v>
      </c>
      <c r="E34" s="26" t="s">
        <v>24</v>
      </c>
      <c r="F34" s="26" t="s">
        <v>24</v>
      </c>
      <c r="G34" s="26" t="s">
        <v>24</v>
      </c>
      <c r="H34" s="15">
        <v>-365408.01732600003</v>
      </c>
    </row>
    <row r="35" spans="1:8" x14ac:dyDescent="0.3">
      <c r="A35" s="12" t="s">
        <v>20</v>
      </c>
      <c r="B35" s="27" t="s">
        <v>24</v>
      </c>
      <c r="C35" s="27" t="s">
        <v>24</v>
      </c>
      <c r="D35" s="17">
        <v>-12.749000000000001</v>
      </c>
      <c r="E35" s="27" t="s">
        <v>24</v>
      </c>
      <c r="F35" s="27" t="s">
        <v>24</v>
      </c>
      <c r="G35" s="27" t="s">
        <v>24</v>
      </c>
      <c r="H35" s="17">
        <v>-12.749000000000001</v>
      </c>
    </row>
    <row r="36" spans="1:8" x14ac:dyDescent="0.3">
      <c r="A36" s="18" t="s">
        <v>21</v>
      </c>
      <c r="B36" s="22" t="s">
        <v>24</v>
      </c>
      <c r="C36" s="22" t="s">
        <v>24</v>
      </c>
      <c r="D36" s="19">
        <v>2.6839999400079254E-2</v>
      </c>
      <c r="E36" s="22" t="s">
        <v>24</v>
      </c>
      <c r="F36" s="22" t="s">
        <v>24</v>
      </c>
      <c r="G36" s="22" t="s">
        <v>24</v>
      </c>
      <c r="H36" s="19">
        <v>2.6839999400079254E-2</v>
      </c>
    </row>
    <row r="45" spans="1:8" s="4" customFormat="1" x14ac:dyDescent="0.3">
      <c r="A45" s="1" t="s">
        <v>25</v>
      </c>
      <c r="B45" s="2"/>
      <c r="C45" s="2"/>
      <c r="D45" s="2"/>
      <c r="E45" s="2"/>
      <c r="F45" s="3"/>
      <c r="G45" s="2"/>
      <c r="H45" s="2"/>
    </row>
    <row r="46" spans="1:8" ht="42.75" customHeight="1" x14ac:dyDescent="0.3">
      <c r="A46" s="5" t="s">
        <v>1</v>
      </c>
      <c r="B46" s="6" t="s">
        <v>2</v>
      </c>
      <c r="C46" s="6" t="s">
        <v>3</v>
      </c>
      <c r="D46" s="6" t="s">
        <v>4</v>
      </c>
      <c r="E46" s="7" t="s">
        <v>5</v>
      </c>
      <c r="F46" s="7" t="s">
        <v>6</v>
      </c>
      <c r="G46" s="6" t="s">
        <v>7</v>
      </c>
      <c r="H46" s="8" t="s">
        <v>8</v>
      </c>
    </row>
    <row r="47" spans="1:8" x14ac:dyDescent="0.3">
      <c r="A47" s="9" t="s">
        <v>26</v>
      </c>
      <c r="B47" s="20"/>
      <c r="C47" s="20"/>
      <c r="D47" s="20"/>
      <c r="E47" s="20"/>
      <c r="F47" s="20"/>
      <c r="G47" s="20"/>
      <c r="H47" s="21"/>
    </row>
    <row r="48" spans="1:8" x14ac:dyDescent="0.3">
      <c r="A48" s="12" t="s">
        <v>10</v>
      </c>
      <c r="B48" s="17">
        <v>30697331.739184</v>
      </c>
      <c r="C48" s="17">
        <v>34669545.396420009</v>
      </c>
      <c r="D48" s="17">
        <v>75156113.796324015</v>
      </c>
      <c r="E48" s="17">
        <v>94950351.303808004</v>
      </c>
      <c r="F48" s="17">
        <v>89750197.270228013</v>
      </c>
      <c r="G48" s="17">
        <v>4070965.5029120003</v>
      </c>
      <c r="H48" s="17">
        <v>329294505.00887609</v>
      </c>
    </row>
    <row r="49" spans="1:8" x14ac:dyDescent="0.3">
      <c r="A49" s="14" t="s">
        <v>12</v>
      </c>
      <c r="B49" s="15">
        <v>30638307.939470001</v>
      </c>
      <c r="C49" s="15">
        <v>34468261.791634008</v>
      </c>
      <c r="D49" s="15">
        <v>74830138.597038001</v>
      </c>
      <c r="E49" s="15">
        <v>94493574.891298011</v>
      </c>
      <c r="F49" s="15">
        <v>89773600.091516018</v>
      </c>
      <c r="G49" s="15">
        <v>4061655.2437120005</v>
      </c>
      <c r="H49" s="15">
        <v>328265538.55466807</v>
      </c>
    </row>
    <row r="50" spans="1:8" x14ac:dyDescent="0.3">
      <c r="A50" s="14" t="s">
        <v>13</v>
      </c>
      <c r="B50" s="15">
        <v>59023.799714000001</v>
      </c>
      <c r="C50" s="15">
        <v>201283.60478600004</v>
      </c>
      <c r="D50" s="15">
        <v>452458.69928600005</v>
      </c>
      <c r="E50" s="15">
        <v>456776.41250999999</v>
      </c>
      <c r="F50" s="15">
        <v>-23402.821288000003</v>
      </c>
      <c r="G50" s="15">
        <v>9310.2592000000004</v>
      </c>
      <c r="H50" s="15">
        <v>1155449.9542079999</v>
      </c>
    </row>
    <row r="51" spans="1:8" x14ac:dyDescent="0.3">
      <c r="A51" s="14" t="s">
        <v>14</v>
      </c>
      <c r="B51" s="15">
        <v>0</v>
      </c>
      <c r="C51" s="15">
        <v>0</v>
      </c>
      <c r="D51" s="15">
        <v>-126671.99999999999</v>
      </c>
      <c r="E51" s="15">
        <v>0</v>
      </c>
      <c r="F51" s="15">
        <v>0</v>
      </c>
      <c r="G51" s="15">
        <v>0</v>
      </c>
      <c r="H51" s="15">
        <v>-126671.99999999999</v>
      </c>
    </row>
    <row r="52" spans="1:8" x14ac:dyDescent="0.3">
      <c r="A52" s="12" t="s">
        <v>15</v>
      </c>
      <c r="B52" s="17">
        <v>-30694602.092396002</v>
      </c>
      <c r="C52" s="17">
        <v>-34669538.210010007</v>
      </c>
      <c r="D52" s="17">
        <v>-75113484.489956006</v>
      </c>
      <c r="E52" s="17">
        <v>-94949604.42444402</v>
      </c>
      <c r="F52" s="17">
        <v>-89749072.675569996</v>
      </c>
      <c r="G52" s="17">
        <v>-4050203.8087499999</v>
      </c>
      <c r="H52" s="17">
        <v>-329226505.70112598</v>
      </c>
    </row>
    <row r="53" spans="1:8" x14ac:dyDescent="0.3">
      <c r="A53" s="14" t="s">
        <v>16</v>
      </c>
      <c r="B53" s="15">
        <v>-20248449.281500001</v>
      </c>
      <c r="C53" s="15">
        <v>-23205296.937900003</v>
      </c>
      <c r="D53" s="15">
        <v>-39243872.933518007</v>
      </c>
      <c r="E53" s="15">
        <v>-54255934.10091801</v>
      </c>
      <c r="F53" s="15">
        <v>-52293871.285084002</v>
      </c>
      <c r="G53" s="15">
        <v>-3369929.5084400005</v>
      </c>
      <c r="H53" s="15">
        <v>-192617354.04736</v>
      </c>
    </row>
    <row r="54" spans="1:8" x14ac:dyDescent="0.3">
      <c r="A54" s="14" t="s">
        <v>17</v>
      </c>
      <c r="B54" s="15">
        <v>-254780.41239200003</v>
      </c>
      <c r="C54" s="15">
        <v>-142249.06236200003</v>
      </c>
      <c r="D54" s="15">
        <v>-279902.99326000002</v>
      </c>
      <c r="E54" s="15">
        <v>-182884.43184</v>
      </c>
      <c r="F54" s="15">
        <v>-84107.794056000013</v>
      </c>
      <c r="G54" s="15">
        <v>-5999.9719560000003</v>
      </c>
      <c r="H54" s="15">
        <v>-949924.665866</v>
      </c>
    </row>
    <row r="55" spans="1:8" x14ac:dyDescent="0.3">
      <c r="A55" s="14" t="s">
        <v>18</v>
      </c>
      <c r="B55" s="15">
        <v>-10157696.109594001</v>
      </c>
      <c r="C55" s="15">
        <v>-11283640.749810001</v>
      </c>
      <c r="D55" s="15">
        <v>-31995500.210168</v>
      </c>
      <c r="E55" s="15">
        <v>-34206733.462374002</v>
      </c>
      <c r="F55" s="15">
        <v>-36000499.464204006</v>
      </c>
      <c r="G55" s="15">
        <v>-517236.98426400003</v>
      </c>
      <c r="H55" s="15">
        <v>-124161306.980414</v>
      </c>
    </row>
    <row r="56" spans="1:8" ht="28.8" x14ac:dyDescent="0.3">
      <c r="A56" s="16" t="s">
        <v>19</v>
      </c>
      <c r="B56" s="15">
        <v>-33676.288910000003</v>
      </c>
      <c r="C56" s="15">
        <v>-38351.459938000007</v>
      </c>
      <c r="D56" s="15">
        <v>-3594208.3530100007</v>
      </c>
      <c r="E56" s="15">
        <v>-6304052.429312001</v>
      </c>
      <c r="F56" s="15">
        <v>-1370594.1322260001</v>
      </c>
      <c r="G56" s="15">
        <v>-157037.34409</v>
      </c>
      <c r="H56" s="15">
        <v>-11497920.007486001</v>
      </c>
    </row>
    <row r="57" spans="1:8" x14ac:dyDescent="0.3">
      <c r="A57" s="12" t="s">
        <v>20</v>
      </c>
      <c r="B57" s="13">
        <v>-2799.1315220000001</v>
      </c>
      <c r="C57" s="13">
        <v>-57.974400000000003</v>
      </c>
      <c r="D57" s="13">
        <v>-610.99649600000009</v>
      </c>
      <c r="E57" s="13">
        <v>-746.88070600000015</v>
      </c>
      <c r="F57" s="13">
        <v>-1124.594658</v>
      </c>
      <c r="G57" s="13">
        <v>0</v>
      </c>
      <c r="H57" s="13">
        <v>-5339.5777820000003</v>
      </c>
    </row>
    <row r="58" spans="1:8" x14ac:dyDescent="0.3">
      <c r="A58" s="28" t="s">
        <v>21</v>
      </c>
      <c r="B58" s="29">
        <v>-69.484734001919733</v>
      </c>
      <c r="C58" s="29">
        <v>-50.787989998400214</v>
      </c>
      <c r="D58" s="29">
        <v>42018.309872010883</v>
      </c>
      <c r="E58" s="29">
        <v>-1.3420057592782543E-3</v>
      </c>
      <c r="F58" s="29">
        <v>1.7277746883337388E-8</v>
      </c>
      <c r="G58" s="29">
        <v>20761.694162000422</v>
      </c>
      <c r="H58" s="29">
        <v>62659.729968022511</v>
      </c>
    </row>
    <row r="59" spans="1:8" x14ac:dyDescent="0.3">
      <c r="A59" s="9" t="s">
        <v>27</v>
      </c>
      <c r="B59" s="10"/>
      <c r="C59" s="10"/>
      <c r="D59" s="10"/>
      <c r="E59" s="10"/>
      <c r="F59" s="10"/>
      <c r="G59" s="10"/>
      <c r="H59" s="11"/>
    </row>
    <row r="60" spans="1:8" x14ac:dyDescent="0.3">
      <c r="A60" s="12" t="s">
        <v>10</v>
      </c>
      <c r="B60" s="13">
        <v>870329.94131600019</v>
      </c>
      <c r="C60" s="13">
        <v>712584.80898000009</v>
      </c>
      <c r="D60" s="13">
        <v>970874.86942600005</v>
      </c>
      <c r="E60" s="13">
        <v>1698854.8688980001</v>
      </c>
      <c r="F60" s="13">
        <v>1979507.6214540002</v>
      </c>
      <c r="G60" s="13">
        <v>11004570.926514002</v>
      </c>
      <c r="H60" s="13">
        <v>17236723.036588002</v>
      </c>
    </row>
    <row r="61" spans="1:8" x14ac:dyDescent="0.3">
      <c r="A61" s="14" t="s">
        <v>12</v>
      </c>
      <c r="B61" s="15">
        <v>860664.32051600015</v>
      </c>
      <c r="C61" s="15">
        <v>700186.59838600003</v>
      </c>
      <c r="D61" s="15">
        <v>897746.77183400001</v>
      </c>
      <c r="E61" s="15">
        <v>1663934.351398</v>
      </c>
      <c r="F61" s="15">
        <v>1978826.0800440002</v>
      </c>
      <c r="G61" s="15">
        <v>10941903.072078001</v>
      </c>
      <c r="H61" s="15">
        <v>17043261.194256004</v>
      </c>
    </row>
    <row r="62" spans="1:8" ht="15.75" customHeight="1" x14ac:dyDescent="0.3">
      <c r="A62" s="16" t="s">
        <v>13</v>
      </c>
      <c r="B62" s="15">
        <v>9665.6208000000006</v>
      </c>
      <c r="C62" s="15">
        <v>12398.210594000002</v>
      </c>
      <c r="D62" s="15">
        <v>73128.097592000006</v>
      </c>
      <c r="E62" s="15">
        <v>34920.517500000002</v>
      </c>
      <c r="F62" s="15">
        <v>681.54141000000004</v>
      </c>
      <c r="G62" s="15">
        <v>62667.854436000009</v>
      </c>
      <c r="H62" s="15">
        <v>193461.84233200006</v>
      </c>
    </row>
    <row r="63" spans="1:8" x14ac:dyDescent="0.3">
      <c r="A63" s="12" t="s">
        <v>15</v>
      </c>
      <c r="B63" s="13">
        <v>-870329.94131600019</v>
      </c>
      <c r="C63" s="13">
        <v>-712584.80898000009</v>
      </c>
      <c r="D63" s="13">
        <v>-950222.92134000012</v>
      </c>
      <c r="E63" s="13">
        <v>-1698854.8702400003</v>
      </c>
      <c r="F63" s="13">
        <v>-1979507.6214540002</v>
      </c>
      <c r="G63" s="13">
        <v>-11025222.831656002</v>
      </c>
      <c r="H63" s="13">
        <v>-17236722.994986005</v>
      </c>
    </row>
    <row r="64" spans="1:8" x14ac:dyDescent="0.3">
      <c r="A64" s="14" t="s">
        <v>16</v>
      </c>
      <c r="B64" s="15">
        <v>-493564.29214400001</v>
      </c>
      <c r="C64" s="15">
        <v>-459932.974996</v>
      </c>
      <c r="D64" s="15">
        <v>-727011.09157600009</v>
      </c>
      <c r="E64" s="15">
        <v>-818637.64461600012</v>
      </c>
      <c r="F64" s="15">
        <v>-782991.04472600017</v>
      </c>
      <c r="G64" s="15">
        <v>-4359146.648670001</v>
      </c>
      <c r="H64" s="15">
        <v>-7641283.6967280013</v>
      </c>
    </row>
    <row r="65" spans="1:8" x14ac:dyDescent="0.3">
      <c r="A65" s="14" t="s">
        <v>17</v>
      </c>
      <c r="B65" s="15">
        <v>-2052.5890000000004</v>
      </c>
      <c r="C65" s="15">
        <v>0</v>
      </c>
      <c r="D65" s="15">
        <v>0</v>
      </c>
      <c r="E65" s="15">
        <v>-402.6</v>
      </c>
      <c r="F65" s="15">
        <v>0</v>
      </c>
      <c r="G65" s="15">
        <v>-39203.925178000005</v>
      </c>
      <c r="H65" s="15">
        <v>-41659.114178000011</v>
      </c>
    </row>
    <row r="66" spans="1:8" x14ac:dyDescent="0.3">
      <c r="A66" s="14" t="s">
        <v>18</v>
      </c>
      <c r="B66" s="15">
        <v>-374713.06017200009</v>
      </c>
      <c r="C66" s="15">
        <v>-252651.83398400003</v>
      </c>
      <c r="D66" s="15">
        <v>-221932.46358800001</v>
      </c>
      <c r="E66" s="15">
        <v>-853068.25696400006</v>
      </c>
      <c r="F66" s="15">
        <v>-1196516.5767280001</v>
      </c>
      <c r="G66" s="15">
        <v>-6626872.2578080008</v>
      </c>
      <c r="H66" s="15">
        <v>-9525754.449244</v>
      </c>
    </row>
    <row r="67" spans="1:8" ht="28.8" x14ac:dyDescent="0.3">
      <c r="A67" s="16" t="s">
        <v>19</v>
      </c>
      <c r="B67" s="15">
        <v>0</v>
      </c>
      <c r="C67" s="15">
        <v>0</v>
      </c>
      <c r="D67" s="15">
        <v>-1279.3661760000002</v>
      </c>
      <c r="E67" s="15">
        <v>-26746.36866</v>
      </c>
      <c r="F67" s="15">
        <v>0</v>
      </c>
      <c r="G67" s="15">
        <v>0</v>
      </c>
      <c r="H67" s="15">
        <v>-28025.734836</v>
      </c>
    </row>
    <row r="68" spans="1:8" x14ac:dyDescent="0.3">
      <c r="A68" s="12" t="s">
        <v>20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x14ac:dyDescent="0.3">
      <c r="A69" s="18" t="s">
        <v>21</v>
      </c>
      <c r="B69" s="19">
        <v>0</v>
      </c>
      <c r="C69" s="19">
        <v>0</v>
      </c>
      <c r="D69" s="19">
        <v>20651.948085999888</v>
      </c>
      <c r="E69" s="19">
        <v>-1.3420002199709417E-3</v>
      </c>
      <c r="F69" s="19">
        <v>0</v>
      </c>
      <c r="G69" s="19">
        <v>-20651.905142000724</v>
      </c>
      <c r="H69" s="19">
        <v>4.160199894513935E-2</v>
      </c>
    </row>
    <row r="70" spans="1:8" x14ac:dyDescent="0.3">
      <c r="A70" s="9" t="s">
        <v>28</v>
      </c>
      <c r="B70" s="10"/>
      <c r="C70" s="10"/>
      <c r="D70" s="10"/>
      <c r="E70" s="10"/>
      <c r="F70" s="10"/>
      <c r="G70" s="10"/>
      <c r="H70" s="30"/>
    </row>
    <row r="71" spans="1:8" x14ac:dyDescent="0.3">
      <c r="A71" s="12" t="s">
        <v>10</v>
      </c>
      <c r="B71" s="31">
        <v>127154764.30421601</v>
      </c>
      <c r="C71" s="31">
        <v>133710490.32063802</v>
      </c>
      <c r="D71" s="31">
        <v>194929050.48108804</v>
      </c>
      <c r="E71" s="31">
        <v>176513325.75129002</v>
      </c>
      <c r="F71" s="31">
        <v>208482314.601154</v>
      </c>
      <c r="G71" s="31">
        <v>141010017.49392802</v>
      </c>
      <c r="H71" s="31">
        <v>981799962.95231426</v>
      </c>
    </row>
    <row r="72" spans="1:8" x14ac:dyDescent="0.3">
      <c r="A72" s="14" t="s">
        <v>11</v>
      </c>
      <c r="B72" s="32">
        <v>111806702.77211602</v>
      </c>
      <c r="C72" s="32">
        <v>113940448.41154802</v>
      </c>
      <c r="D72" s="32">
        <v>124440723.866382</v>
      </c>
      <c r="E72" s="32">
        <v>97035330.407840014</v>
      </c>
      <c r="F72" s="32">
        <v>119143161.43917002</v>
      </c>
      <c r="G72" s="32">
        <v>1899582.1905280002</v>
      </c>
      <c r="H72" s="32">
        <v>568265949.08758402</v>
      </c>
    </row>
    <row r="73" spans="1:8" x14ac:dyDescent="0.3">
      <c r="A73" s="14" t="s">
        <v>12</v>
      </c>
      <c r="B73" s="32">
        <v>31498972.259986002</v>
      </c>
      <c r="C73" s="32">
        <v>35168448.390020005</v>
      </c>
      <c r="D73" s="32">
        <v>75727885.368872002</v>
      </c>
      <c r="E73" s="32">
        <v>96157509.242696032</v>
      </c>
      <c r="F73" s="32">
        <v>91752426.171560019</v>
      </c>
      <c r="G73" s="32">
        <v>15003558.315790001</v>
      </c>
      <c r="H73" s="32">
        <v>345308799.74892408</v>
      </c>
    </row>
    <row r="74" spans="1:8" ht="15" customHeight="1" x14ac:dyDescent="0.3">
      <c r="A74" s="16" t="s">
        <v>13</v>
      </c>
      <c r="B74" s="32">
        <v>6195938.9379140008</v>
      </c>
      <c r="C74" s="32">
        <v>8332313.7190700015</v>
      </c>
      <c r="D74" s="32">
        <v>19174776.782634005</v>
      </c>
      <c r="E74" s="32">
        <v>4707001.2362120003</v>
      </c>
      <c r="F74" s="32">
        <v>21710250.591766004</v>
      </c>
      <c r="G74" s="32">
        <v>8104932.7140100002</v>
      </c>
      <c r="H74" s="32">
        <v>68225213.981606007</v>
      </c>
    </row>
    <row r="75" spans="1:8" x14ac:dyDescent="0.3">
      <c r="A75" s="14" t="s">
        <v>14</v>
      </c>
      <c r="B75" s="32">
        <v>-22380153.465599999</v>
      </c>
      <c r="C75" s="32">
        <v>-23766086.399999999</v>
      </c>
      <c r="D75" s="32">
        <v>-24450720.537599999</v>
      </c>
      <c r="E75" s="32">
        <v>-21418387.736256</v>
      </c>
      <c r="F75" s="32">
        <v>-24159475.201343998</v>
      </c>
      <c r="G75" s="32">
        <v>116174823.4752</v>
      </c>
      <c r="H75" s="33">
        <f>SUM(B75:G75)</f>
        <v>0.13439999520778656</v>
      </c>
    </row>
    <row r="76" spans="1:8" x14ac:dyDescent="0.3">
      <c r="A76" s="12" t="s">
        <v>15</v>
      </c>
      <c r="B76" s="31">
        <v>-127900468.73648003</v>
      </c>
      <c r="C76" s="31">
        <v>-136305275.08527604</v>
      </c>
      <c r="D76" s="31">
        <v>-194223652.296828</v>
      </c>
      <c r="E76" s="31">
        <v>-178345292.35212803</v>
      </c>
      <c r="F76" s="31">
        <v>-210537220.399088</v>
      </c>
      <c r="G76" s="31">
        <v>-139302024.79941002</v>
      </c>
      <c r="H76" s="31">
        <v>-986613933.66920996</v>
      </c>
    </row>
    <row r="77" spans="1:8" x14ac:dyDescent="0.3">
      <c r="A77" s="14" t="s">
        <v>16</v>
      </c>
      <c r="B77" s="34">
        <v>-98116814.114330024</v>
      </c>
      <c r="C77" s="34">
        <v>-109829086.18701801</v>
      </c>
      <c r="D77" s="34">
        <v>-126089346.82311</v>
      </c>
      <c r="E77" s="34">
        <v>-115177760.70930801</v>
      </c>
      <c r="F77" s="34">
        <v>-137035524.773114</v>
      </c>
      <c r="G77" s="34">
        <v>-65181719.13030801</v>
      </c>
      <c r="H77" s="34">
        <v>-651430251.7371881</v>
      </c>
    </row>
    <row r="78" spans="1:8" x14ac:dyDescent="0.3">
      <c r="A78" s="14" t="s">
        <v>17</v>
      </c>
      <c r="B78" s="34">
        <v>-12491377.028966002</v>
      </c>
      <c r="C78" s="34">
        <v>-10348547.941754002</v>
      </c>
      <c r="D78" s="34">
        <v>-13538437.949652001</v>
      </c>
      <c r="E78" s="34">
        <v>-20166744.868534002</v>
      </c>
      <c r="F78" s="34">
        <v>-19515076.676458005</v>
      </c>
      <c r="G78" s="34">
        <v>-13768591.522686003</v>
      </c>
      <c r="H78" s="34">
        <v>-89828775.988050014</v>
      </c>
    </row>
    <row r="79" spans="1:8" x14ac:dyDescent="0.3">
      <c r="A79" s="14" t="s">
        <v>18</v>
      </c>
      <c r="B79" s="34">
        <v>-17202790.311608002</v>
      </c>
      <c r="C79" s="34">
        <v>-15307139.527526001</v>
      </c>
      <c r="D79" s="34">
        <v>-48443428.144628003</v>
      </c>
      <c r="E79" s="34">
        <v>-35354930.111908004</v>
      </c>
      <c r="F79" s="34">
        <v>-48394741.109307997</v>
      </c>
      <c r="G79" s="34">
        <v>-57895624.498008005</v>
      </c>
      <c r="H79" s="34">
        <v>-222598653.70298603</v>
      </c>
    </row>
    <row r="80" spans="1:8" ht="28.8" x14ac:dyDescent="0.3">
      <c r="A80" s="16" t="s">
        <v>19</v>
      </c>
      <c r="B80" s="34">
        <v>-89487.281576000008</v>
      </c>
      <c r="C80" s="34">
        <v>-820501.42897800007</v>
      </c>
      <c r="D80" s="34">
        <v>-6152439.3794380007</v>
      </c>
      <c r="E80" s="34">
        <v>-7645856.6623780001</v>
      </c>
      <c r="F80" s="34">
        <v>-5591877.8402079996</v>
      </c>
      <c r="G80" s="34">
        <v>-2456089.6484079999</v>
      </c>
      <c r="H80" s="34">
        <v>-22756252.240986004</v>
      </c>
    </row>
    <row r="81" spans="1:8" x14ac:dyDescent="0.3">
      <c r="A81" s="12" t="s">
        <v>20</v>
      </c>
      <c r="B81" s="31">
        <v>-2908.2361220000003</v>
      </c>
      <c r="C81" s="31">
        <v>-5719.426856000001</v>
      </c>
      <c r="D81" s="31">
        <v>-2494.6250120000004</v>
      </c>
      <c r="E81" s="31">
        <v>-2751.7817360000004</v>
      </c>
      <c r="F81" s="31">
        <v>-659682.6791500001</v>
      </c>
      <c r="G81" s="31">
        <v>-33753032.991700001</v>
      </c>
      <c r="H81" s="31">
        <v>-34426589.740576006</v>
      </c>
    </row>
    <row r="82" spans="1:8" ht="48.75" customHeight="1" x14ac:dyDescent="0.3">
      <c r="A82" s="35" t="s">
        <v>29</v>
      </c>
      <c r="B82" s="36">
        <v>-748612.66838601034</v>
      </c>
      <c r="C82" s="36">
        <v>-2600504.1914940141</v>
      </c>
      <c r="D82" s="36">
        <v>702903.55924802565</v>
      </c>
      <c r="E82" s="36">
        <v>-1834718.3825740144</v>
      </c>
      <c r="F82" s="36">
        <v>-2714588.4770839978</v>
      </c>
      <c r="G82" s="36">
        <v>-32045040.297182009</v>
      </c>
      <c r="H82" s="36">
        <v>-39240560.457471758</v>
      </c>
    </row>
    <row r="83" spans="1:8" x14ac:dyDescent="0.3">
      <c r="A83" s="37" t="s">
        <v>30</v>
      </c>
      <c r="B83" s="38">
        <v>0.76713412455497088</v>
      </c>
      <c r="C83" s="38">
        <v>0.80575814925949241</v>
      </c>
      <c r="D83" s="38">
        <v>0.64919666236329576</v>
      </c>
      <c r="E83" s="38">
        <v>0.64581329392142883</v>
      </c>
      <c r="F83" s="38">
        <v>0.65088502884836041</v>
      </c>
      <c r="G83" s="38">
        <v>0.46791652328218042</v>
      </c>
      <c r="H83" s="38">
        <v>0.66026865170505322</v>
      </c>
    </row>
    <row r="84" spans="1:8" x14ac:dyDescent="0.3">
      <c r="A84" s="39" t="s">
        <v>31</v>
      </c>
      <c r="B84" s="40"/>
      <c r="C84" s="40"/>
      <c r="D84" s="40"/>
      <c r="E84" s="40"/>
      <c r="F84" s="40"/>
      <c r="G84" s="40"/>
      <c r="H84" s="41"/>
    </row>
    <row r="85" spans="1:8" x14ac:dyDescent="0.3">
      <c r="B85" s="42"/>
      <c r="C85" s="42"/>
      <c r="D85" s="42"/>
      <c r="E85" s="42"/>
      <c r="F85" s="42"/>
      <c r="G85" s="42"/>
      <c r="H85" s="41"/>
    </row>
    <row r="86" spans="1:8" x14ac:dyDescent="0.3">
      <c r="A86" s="43"/>
      <c r="B86" s="43"/>
      <c r="C86" s="43"/>
      <c r="D86" s="43"/>
      <c r="E86" s="43"/>
      <c r="F86" s="44"/>
      <c r="G86" s="43"/>
      <c r="H86" s="43"/>
    </row>
    <row r="87" spans="1:8" x14ac:dyDescent="0.3">
      <c r="A87" s="43"/>
      <c r="B87" s="43"/>
      <c r="C87" s="43"/>
      <c r="D87" s="43"/>
      <c r="E87" s="43"/>
      <c r="F87" s="44"/>
      <c r="G87" s="43"/>
      <c r="H87" s="43"/>
    </row>
    <row r="88" spans="1:8" x14ac:dyDescent="0.3">
      <c r="A88" s="43"/>
      <c r="B88" s="43"/>
      <c r="C88" s="43"/>
      <c r="D88" s="43"/>
      <c r="E88" s="43"/>
      <c r="F88" s="44"/>
      <c r="G88" s="43"/>
      <c r="H88" s="43"/>
    </row>
    <row r="89" spans="1:8" x14ac:dyDescent="0.3">
      <c r="A89" s="43"/>
      <c r="B89" s="43"/>
      <c r="C89" s="43"/>
      <c r="D89" s="43"/>
      <c r="E89" s="43"/>
      <c r="F89" s="44"/>
      <c r="G89" s="43"/>
      <c r="H89" s="43"/>
    </row>
  </sheetData>
  <mergeCells count="6">
    <mergeCell ref="A3:H3"/>
    <mergeCell ref="A16:H16"/>
    <mergeCell ref="A26:H26"/>
    <mergeCell ref="A47:H47"/>
    <mergeCell ref="A59:H59"/>
    <mergeCell ref="A70:H70"/>
  </mergeCells>
  <pageMargins left="0.25" right="0.25" top="0.95833333333333337" bottom="0.75" header="0.3" footer="0.3"/>
  <pageSetup paperSize="9" fitToWidth="0" fitToHeight="0" orientation="portrait" r:id="rId1"/>
  <headerFooter>
    <oddHeader>&amp;L&amp;G&amp;RFINANCES</oddHeader>
    <oddFooter>&amp;LAarhus University, AU Key Statistics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2023-06-09T09:46:34Z</dcterms:created>
  <dcterms:modified xsi:type="dcterms:W3CDTF">2023-06-09T09:46:41Z</dcterms:modified>
</cp:coreProperties>
</file>