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ENG\"/>
    </mc:Choice>
  </mc:AlternateContent>
  <bookViews>
    <workbookView xWindow="0" yWindow="0" windowWidth="25935" windowHeight="11970"/>
  </bookViews>
  <sheets>
    <sheet name="f3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K22" i="1"/>
  <c r="J22" i="1"/>
  <c r="I22" i="1"/>
  <c r="H22" i="1"/>
  <c r="G22" i="1"/>
  <c r="F22" i="1"/>
  <c r="E22" i="1"/>
  <c r="D22" i="1"/>
  <c r="C22" i="1"/>
  <c r="B22" i="1"/>
  <c r="L19" i="1"/>
  <c r="K19" i="1"/>
  <c r="J19" i="1"/>
  <c r="H19" i="1"/>
  <c r="F19" i="1"/>
  <c r="E19" i="1"/>
  <c r="D19" i="1"/>
  <c r="C19" i="1"/>
  <c r="B19" i="1"/>
  <c r="L16" i="1"/>
  <c r="K16" i="1"/>
  <c r="J16" i="1"/>
  <c r="I16" i="1"/>
  <c r="H16" i="1"/>
  <c r="G16" i="1"/>
  <c r="F16" i="1"/>
  <c r="E16" i="1"/>
  <c r="D16" i="1"/>
  <c r="C16" i="1"/>
  <c r="B16" i="1"/>
  <c r="L13" i="1"/>
  <c r="K13" i="1"/>
  <c r="J13" i="1"/>
  <c r="I13" i="1"/>
  <c r="H13" i="1"/>
  <c r="G13" i="1"/>
  <c r="F13" i="1"/>
  <c r="E13" i="1"/>
  <c r="D13" i="1"/>
  <c r="C13" i="1"/>
  <c r="B13" i="1"/>
  <c r="L10" i="1"/>
  <c r="K10" i="1"/>
  <c r="J10" i="1"/>
  <c r="I10" i="1"/>
  <c r="H10" i="1"/>
  <c r="G10" i="1"/>
  <c r="F10" i="1"/>
  <c r="E10" i="1"/>
  <c r="D10" i="1"/>
  <c r="C10" i="1"/>
  <c r="B10" i="1"/>
  <c r="L7" i="1"/>
  <c r="K7" i="1"/>
  <c r="J7" i="1"/>
  <c r="I7" i="1"/>
  <c r="H7" i="1"/>
  <c r="G7" i="1"/>
  <c r="F7" i="1"/>
  <c r="E7" i="1"/>
  <c r="D7" i="1"/>
  <c r="C7" i="1"/>
  <c r="B7" i="1"/>
  <c r="K4" i="1"/>
  <c r="J4" i="1"/>
  <c r="I4" i="1"/>
  <c r="H4" i="1"/>
</calcChain>
</file>

<file path=xl/sharedStrings.xml><?xml version="1.0" encoding="utf-8"?>
<sst xmlns="http://schemas.openxmlformats.org/spreadsheetml/2006/main" count="72" uniqueCount="29">
  <si>
    <t>F3B. Age distribution of employees by job category in 2020 (number)</t>
  </si>
  <si>
    <t>Number</t>
  </si>
  <si>
    <t>Professor</t>
  </si>
  <si>
    <t>Associate professor/
senior researcher/
senior adviser</t>
  </si>
  <si>
    <t>Assistant professor/Tenure-track assistant professor</t>
  </si>
  <si>
    <t>Postdocs</t>
  </si>
  <si>
    <t>Employed PhD</t>
  </si>
  <si>
    <t>Other academic staff (VIP)</t>
  </si>
  <si>
    <t>Academic staff (VIP), total</t>
  </si>
  <si>
    <t>Part-time academic staff (DVIP)</t>
  </si>
  <si>
    <t>TECHNICAL AND ADMINISTRATIVE STAFF (TAP)</t>
  </si>
  <si>
    <t>Part-time technical and administrative staff (DTAP)</t>
  </si>
  <si>
    <t>Total</t>
  </si>
  <si>
    <t>Arts</t>
  </si>
  <si>
    <t>Men</t>
  </si>
  <si>
    <t>Women</t>
  </si>
  <si>
    <t xml:space="preserve">Aarhus BSS </t>
  </si>
  <si>
    <t>Health</t>
  </si>
  <si>
    <t>Natural Sciences</t>
  </si>
  <si>
    <t>Technical Sciences</t>
  </si>
  <si>
    <t>Shared services</t>
  </si>
  <si>
    <t xml:space="preserve">0 </t>
  </si>
  <si>
    <t>0</t>
  </si>
  <si>
    <t>AU, total</t>
  </si>
  <si>
    <t>F3Ba. Age distribution of Senior VIP's by job category in 2020 (number)</t>
  </si>
  <si>
    <t>FTEs</t>
  </si>
  <si>
    <t>Tenure-track assistant professor</t>
  </si>
  <si>
    <t xml:space="preserve">Note: While an employee can have more than one paid work relationship, the individual employees is only counted once in totals. </t>
  </si>
  <si>
    <t>Calculated as no. of unique AU IDs.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</si>
</sst>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0" fontId="3" fillId="0" borderId="0" xfId="0" applyFont="1"/>
    <xf numFmtId="165" fontId="3" fillId="0" borderId="0" xfId="1" applyNumberFormat="1" applyFont="1"/>
    <xf numFmtId="0" fontId="4" fillId="0" borderId="0" xfId="0" applyFont="1"/>
    <xf numFmtId="0" fontId="0" fillId="0" borderId="0" xfId="0" applyAlignment="1">
      <alignment wrapText="1"/>
    </xf>
    <xf numFmtId="165" fontId="0" fillId="0" borderId="0" xfId="1" applyNumberFormat="1" applyFont="1"/>
    <xf numFmtId="165" fontId="0" fillId="0" borderId="0" xfId="1" applyNumberFormat="1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164" fontId="0" fillId="0" borderId="0" xfId="0" applyNumberFormat="1"/>
    <xf numFmtId="164" fontId="0" fillId="0" borderId="0" xfId="1" applyNumberFormat="1" applyFont="1" applyAlignment="1">
      <alignment horizontal="left"/>
    </xf>
    <xf numFmtId="164" fontId="0" fillId="0" borderId="0" xfId="1" applyNumberFormat="1" applyFont="1"/>
    <xf numFmtId="0" fontId="3" fillId="3" borderId="4" xfId="0" applyFont="1" applyFill="1" applyBorder="1" applyAlignment="1">
      <alignment horizontal="left" wrapText="1"/>
    </xf>
    <xf numFmtId="165" fontId="3" fillId="3" borderId="4" xfId="1" applyNumberFormat="1" applyFont="1" applyFill="1" applyBorder="1" applyAlignment="1">
      <alignment horizontal="right"/>
    </xf>
    <xf numFmtId="165" fontId="3" fillId="4" borderId="4" xfId="1" applyNumberFormat="1" applyFont="1" applyFill="1" applyBorder="1" applyAlignment="1">
      <alignment horizontal="right"/>
    </xf>
    <xf numFmtId="0" fontId="0" fillId="0" borderId="4" xfId="0" applyBorder="1" applyAlignment="1">
      <alignment wrapText="1"/>
    </xf>
    <xf numFmtId="165" fontId="0" fillId="0" borderId="4" xfId="0" applyNumberFormat="1" applyBorder="1"/>
    <xf numFmtId="165" fontId="0" fillId="4" borderId="4" xfId="1" applyNumberFormat="1" applyFont="1" applyFill="1" applyBorder="1"/>
    <xf numFmtId="3" fontId="3" fillId="3" borderId="4" xfId="3" applyNumberFormat="1" applyFont="1" applyFill="1" applyBorder="1" applyAlignment="1">
      <alignment horizontal="left" wrapText="1"/>
    </xf>
    <xf numFmtId="49" fontId="0" fillId="3" borderId="4" xfId="0" applyNumberFormat="1" applyFill="1" applyBorder="1" applyAlignment="1">
      <alignment horizontal="right"/>
    </xf>
    <xf numFmtId="165" fontId="0" fillId="0" borderId="4" xfId="0" quotePrefix="1" applyNumberFormat="1" applyBorder="1" applyAlignment="1">
      <alignment horizontal="right"/>
    </xf>
    <xf numFmtId="0" fontId="3" fillId="5" borderId="4" xfId="0" applyFont="1" applyFill="1" applyBorder="1" applyAlignment="1">
      <alignment horizontal="left" wrapText="1"/>
    </xf>
    <xf numFmtId="165" fontId="3" fillId="6" borderId="4" xfId="1" applyNumberFormat="1" applyFont="1" applyFill="1" applyBorder="1" applyAlignment="1">
      <alignment horizontal="right"/>
    </xf>
    <xf numFmtId="165" fontId="3" fillId="5" borderId="4" xfId="1" applyNumberFormat="1" applyFont="1" applyFill="1" applyBorder="1" applyAlignment="1">
      <alignment horizontal="right"/>
    </xf>
    <xf numFmtId="9" fontId="0" fillId="0" borderId="0" xfId="2" applyFont="1"/>
    <xf numFmtId="0" fontId="3" fillId="0" borderId="4" xfId="0" applyFont="1" applyBorder="1" applyAlignment="1">
      <alignment horizontal="left"/>
    </xf>
    <xf numFmtId="3" fontId="3" fillId="0" borderId="4" xfId="3" applyNumberFormat="1" applyFont="1" applyFill="1" applyBorder="1" applyAlignment="1">
      <alignment horizontal="right"/>
    </xf>
    <xf numFmtId="3" fontId="3" fillId="7" borderId="4" xfId="3" applyNumberFormat="1" applyFont="1" applyFill="1" applyBorder="1" applyAlignment="1">
      <alignment horizontal="right"/>
    </xf>
    <xf numFmtId="0" fontId="0" fillId="0" borderId="4" xfId="0" applyFont="1" applyBorder="1"/>
    <xf numFmtId="3" fontId="5" fillId="0" borderId="4" xfId="4" applyNumberFormat="1" applyFont="1" applyBorder="1"/>
    <xf numFmtId="3" fontId="0" fillId="7" borderId="4" xfId="3" applyNumberFormat="1" applyFont="1" applyFill="1" applyBorder="1" applyAlignment="1">
      <alignment horizontal="right"/>
    </xf>
    <xf numFmtId="0" fontId="0" fillId="0" borderId="5" xfId="0" applyFont="1" applyBorder="1"/>
    <xf numFmtId="3" fontId="5" fillId="0" borderId="5" xfId="4" applyNumberFormat="1" applyFont="1" applyBorder="1"/>
    <xf numFmtId="3" fontId="0" fillId="7" borderId="5" xfId="3" applyNumberFormat="1" applyFont="1" applyFill="1" applyBorder="1" applyAlignment="1">
      <alignment horizontal="right"/>
    </xf>
    <xf numFmtId="0" fontId="0" fillId="0" borderId="0" xfId="0" applyFont="1" applyBorder="1"/>
    <xf numFmtId="3" fontId="5" fillId="0" borderId="0" xfId="4" applyNumberFormat="1" applyFont="1" applyBorder="1"/>
    <xf numFmtId="3" fontId="0" fillId="0" borderId="0" xfId="3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3" fontId="3" fillId="0" borderId="4" xfId="3" applyNumberFormat="1" applyFont="1" applyFill="1" applyBorder="1"/>
    <xf numFmtId="3" fontId="3" fillId="0" borderId="4" xfId="0" applyNumberFormat="1" applyFont="1" applyBorder="1"/>
    <xf numFmtId="3" fontId="3" fillId="7" borderId="4" xfId="0" applyNumberFormat="1" applyFont="1" applyFill="1" applyBorder="1"/>
    <xf numFmtId="3" fontId="0" fillId="0" borderId="4" xfId="0" applyNumberFormat="1" applyFont="1" applyBorder="1"/>
    <xf numFmtId="3" fontId="0" fillId="7" borderId="4" xfId="0" applyNumberFormat="1" applyFont="1" applyFill="1" applyBorder="1"/>
    <xf numFmtId="0" fontId="0" fillId="0" borderId="0" xfId="0" applyAlignment="1"/>
    <xf numFmtId="0" fontId="6" fillId="0" borderId="0" xfId="0" applyFont="1"/>
  </cellXfs>
  <cellStyles count="5">
    <cellStyle name="Komma" xfId="1" builtinId="3"/>
    <cellStyle name="Komma 2" xfId="3"/>
    <cellStyle name="Normal" xfId="0" builtinId="0"/>
    <cellStyle name="Normal 5 2" xfId="4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view="pageLayout" zoomScaleNormal="100" workbookViewId="0">
      <selection activeCell="O3" sqref="O3"/>
    </sheetView>
  </sheetViews>
  <sheetFormatPr defaultColWidth="8.85546875" defaultRowHeight="15" x14ac:dyDescent="0.25"/>
  <cols>
    <col min="1" max="1" width="11.28515625" customWidth="1"/>
    <col min="2" max="2" width="9.140625" customWidth="1"/>
    <col min="3" max="3" width="11.5703125" customWidth="1"/>
    <col min="4" max="4" width="9.7109375" customWidth="1"/>
    <col min="5" max="5" width="8.7109375" customWidth="1"/>
    <col min="6" max="6" width="6.42578125" bestFit="1" customWidth="1"/>
    <col min="7" max="7" width="6.5703125" customWidth="1"/>
    <col min="8" max="8" width="6.28515625" customWidth="1"/>
    <col min="9" max="9" width="6.42578125" bestFit="1" customWidth="1"/>
    <col min="10" max="10" width="6.28515625" customWidth="1"/>
    <col min="11" max="11" width="7.85546875" customWidth="1"/>
    <col min="12" max="12" width="7.5703125" customWidth="1"/>
    <col min="18" max="23" width="8.85546875" style="5"/>
  </cols>
  <sheetData>
    <row r="1" spans="1:23" s="1" customFormat="1" x14ac:dyDescent="0.25">
      <c r="R1" s="2"/>
      <c r="S1" s="2"/>
      <c r="T1" s="2"/>
      <c r="U1" s="2"/>
      <c r="V1" s="2"/>
      <c r="W1" s="2"/>
    </row>
    <row r="2" spans="1:23" s="4" customFormat="1" ht="17.25" x14ac:dyDescent="0.3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O2"/>
      <c r="P2"/>
      <c r="Q2"/>
      <c r="R2" s="5"/>
      <c r="S2" s="6"/>
      <c r="T2" s="6"/>
      <c r="U2" s="6"/>
      <c r="V2" s="6"/>
      <c r="W2" s="6"/>
    </row>
    <row r="3" spans="1:23" ht="127.5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9" t="s">
        <v>12</v>
      </c>
      <c r="P3" s="10"/>
      <c r="Q3" s="10"/>
      <c r="R3" s="11"/>
      <c r="S3" s="12"/>
      <c r="T3" s="12"/>
      <c r="U3" s="12"/>
      <c r="V3" s="12"/>
    </row>
    <row r="4" spans="1:23" x14ac:dyDescent="0.25">
      <c r="A4" s="13" t="s">
        <v>13</v>
      </c>
      <c r="B4" s="14">
        <v>100</v>
      </c>
      <c r="C4" s="14">
        <v>355</v>
      </c>
      <c r="D4" s="14">
        <v>42</v>
      </c>
      <c r="E4" s="14">
        <v>66</v>
      </c>
      <c r="F4" s="14">
        <v>178</v>
      </c>
      <c r="G4" s="14">
        <v>99</v>
      </c>
      <c r="H4" s="15">
        <f t="shared" ref="H4:K4" si="0">SUM(H5:H6)</f>
        <v>837</v>
      </c>
      <c r="I4" s="14">
        <f t="shared" si="0"/>
        <v>174</v>
      </c>
      <c r="J4" s="14">
        <f t="shared" si="0"/>
        <v>357</v>
      </c>
      <c r="K4" s="14">
        <f t="shared" si="0"/>
        <v>243</v>
      </c>
      <c r="L4" s="15">
        <v>1590</v>
      </c>
      <c r="R4"/>
      <c r="S4"/>
      <c r="T4"/>
      <c r="U4"/>
      <c r="V4"/>
      <c r="W4"/>
    </row>
    <row r="5" spans="1:23" x14ac:dyDescent="0.25">
      <c r="A5" s="16" t="s">
        <v>14</v>
      </c>
      <c r="B5" s="17">
        <v>60</v>
      </c>
      <c r="C5" s="17">
        <v>194</v>
      </c>
      <c r="D5" s="17">
        <v>23</v>
      </c>
      <c r="E5" s="17">
        <v>23</v>
      </c>
      <c r="F5" s="17">
        <v>63</v>
      </c>
      <c r="G5" s="17">
        <v>38</v>
      </c>
      <c r="H5" s="18">
        <v>400</v>
      </c>
      <c r="I5" s="17">
        <v>75</v>
      </c>
      <c r="J5" s="17">
        <v>111</v>
      </c>
      <c r="K5" s="17">
        <v>78</v>
      </c>
      <c r="L5" s="18">
        <v>656</v>
      </c>
      <c r="R5"/>
      <c r="S5"/>
      <c r="T5"/>
      <c r="U5"/>
      <c r="V5"/>
      <c r="W5"/>
    </row>
    <row r="6" spans="1:23" x14ac:dyDescent="0.25">
      <c r="A6" s="16" t="s">
        <v>15</v>
      </c>
      <c r="B6" s="17">
        <v>40</v>
      </c>
      <c r="C6" s="17">
        <v>161</v>
      </c>
      <c r="D6" s="17">
        <v>19</v>
      </c>
      <c r="E6" s="17">
        <v>43</v>
      </c>
      <c r="F6" s="17">
        <v>115</v>
      </c>
      <c r="G6" s="17">
        <v>61</v>
      </c>
      <c r="H6" s="18">
        <v>437</v>
      </c>
      <c r="I6" s="17">
        <v>99</v>
      </c>
      <c r="J6" s="17">
        <v>246</v>
      </c>
      <c r="K6" s="17">
        <v>165</v>
      </c>
      <c r="L6" s="18">
        <v>934</v>
      </c>
      <c r="R6"/>
      <c r="S6"/>
      <c r="T6"/>
      <c r="U6"/>
      <c r="V6"/>
      <c r="W6"/>
    </row>
    <row r="7" spans="1:23" x14ac:dyDescent="0.25">
      <c r="A7" s="13" t="s">
        <v>16</v>
      </c>
      <c r="B7" s="14">
        <f t="shared" ref="B7:K7" si="1">SUM(B8:B9)</f>
        <v>178</v>
      </c>
      <c r="C7" s="14">
        <f t="shared" si="1"/>
        <v>218</v>
      </c>
      <c r="D7" s="14">
        <f t="shared" si="1"/>
        <v>103</v>
      </c>
      <c r="E7" s="14">
        <f t="shared" si="1"/>
        <v>77</v>
      </c>
      <c r="F7" s="14">
        <f t="shared" si="1"/>
        <v>209</v>
      </c>
      <c r="G7" s="14">
        <f t="shared" si="1"/>
        <v>106</v>
      </c>
      <c r="H7" s="15">
        <f t="shared" si="1"/>
        <v>891</v>
      </c>
      <c r="I7" s="14">
        <f t="shared" si="1"/>
        <v>383</v>
      </c>
      <c r="J7" s="14">
        <f t="shared" si="1"/>
        <v>403</v>
      </c>
      <c r="K7" s="14">
        <f t="shared" si="1"/>
        <v>300</v>
      </c>
      <c r="L7" s="15">
        <f>SUM(L8:L9)</f>
        <v>1968</v>
      </c>
      <c r="R7"/>
      <c r="S7"/>
      <c r="T7"/>
      <c r="U7"/>
      <c r="V7"/>
      <c r="W7"/>
    </row>
    <row r="8" spans="1:23" x14ac:dyDescent="0.25">
      <c r="A8" s="16" t="s">
        <v>14</v>
      </c>
      <c r="B8" s="17">
        <v>133</v>
      </c>
      <c r="C8" s="17">
        <v>130</v>
      </c>
      <c r="D8" s="17">
        <v>51</v>
      </c>
      <c r="E8" s="17">
        <v>40</v>
      </c>
      <c r="F8" s="17">
        <v>107</v>
      </c>
      <c r="G8" s="17">
        <v>55</v>
      </c>
      <c r="H8" s="18">
        <v>516</v>
      </c>
      <c r="I8" s="17">
        <v>253</v>
      </c>
      <c r="J8" s="17">
        <v>122</v>
      </c>
      <c r="K8" s="17">
        <v>126</v>
      </c>
      <c r="L8" s="18">
        <v>1012</v>
      </c>
      <c r="R8"/>
      <c r="S8"/>
      <c r="T8"/>
      <c r="U8"/>
      <c r="V8"/>
      <c r="W8"/>
    </row>
    <row r="9" spans="1:23" x14ac:dyDescent="0.25">
      <c r="A9" s="16" t="s">
        <v>15</v>
      </c>
      <c r="B9" s="17">
        <v>45</v>
      </c>
      <c r="C9" s="17">
        <v>88</v>
      </c>
      <c r="D9" s="17">
        <v>52</v>
      </c>
      <c r="E9" s="17">
        <v>37</v>
      </c>
      <c r="F9" s="17">
        <v>102</v>
      </c>
      <c r="G9" s="17">
        <v>51</v>
      </c>
      <c r="H9" s="18">
        <v>375</v>
      </c>
      <c r="I9" s="17">
        <v>130</v>
      </c>
      <c r="J9" s="17">
        <v>281</v>
      </c>
      <c r="K9" s="17">
        <v>174</v>
      </c>
      <c r="L9" s="18">
        <v>956</v>
      </c>
      <c r="R9"/>
      <c r="S9"/>
      <c r="T9"/>
      <c r="U9"/>
      <c r="V9"/>
      <c r="W9"/>
    </row>
    <row r="10" spans="1:23" x14ac:dyDescent="0.25">
      <c r="A10" s="13" t="s">
        <v>17</v>
      </c>
      <c r="B10" s="14">
        <f>SUM(B11:B12)</f>
        <v>218</v>
      </c>
      <c r="C10" s="14">
        <f t="shared" ref="C10:K10" si="2">SUM(C11:C12)</f>
        <v>487</v>
      </c>
      <c r="D10" s="14">
        <f t="shared" si="2"/>
        <v>72</v>
      </c>
      <c r="E10" s="14">
        <f t="shared" si="2"/>
        <v>183</v>
      </c>
      <c r="F10" s="14">
        <f t="shared" si="2"/>
        <v>372</v>
      </c>
      <c r="G10" s="14">
        <f t="shared" si="2"/>
        <v>89</v>
      </c>
      <c r="H10" s="15">
        <f t="shared" si="2"/>
        <v>1416</v>
      </c>
      <c r="I10" s="14">
        <f t="shared" si="2"/>
        <v>314</v>
      </c>
      <c r="J10" s="14">
        <f t="shared" si="2"/>
        <v>773</v>
      </c>
      <c r="K10" s="14">
        <f t="shared" si="2"/>
        <v>77</v>
      </c>
      <c r="L10" s="15">
        <f>SUM(L11:L12)</f>
        <v>2561</v>
      </c>
      <c r="R10"/>
      <c r="S10"/>
      <c r="T10"/>
      <c r="U10"/>
      <c r="V10"/>
      <c r="W10"/>
    </row>
    <row r="11" spans="1:23" x14ac:dyDescent="0.25">
      <c r="A11" s="16" t="s">
        <v>14</v>
      </c>
      <c r="B11" s="17">
        <v>163</v>
      </c>
      <c r="C11" s="17">
        <v>282</v>
      </c>
      <c r="D11" s="17">
        <v>39</v>
      </c>
      <c r="E11" s="17">
        <v>81</v>
      </c>
      <c r="F11" s="17">
        <v>135</v>
      </c>
      <c r="G11" s="17">
        <v>34</v>
      </c>
      <c r="H11" s="18">
        <v>731</v>
      </c>
      <c r="I11" s="17">
        <v>133</v>
      </c>
      <c r="J11" s="17">
        <v>199</v>
      </c>
      <c r="K11" s="17">
        <v>21</v>
      </c>
      <c r="L11" s="18">
        <v>1075</v>
      </c>
      <c r="R11"/>
      <c r="S11"/>
      <c r="T11"/>
      <c r="U11"/>
      <c r="V11"/>
      <c r="W11"/>
    </row>
    <row r="12" spans="1:23" x14ac:dyDescent="0.25">
      <c r="A12" s="16" t="s">
        <v>15</v>
      </c>
      <c r="B12" s="17">
        <v>55</v>
      </c>
      <c r="C12" s="17">
        <v>205</v>
      </c>
      <c r="D12" s="17">
        <v>33</v>
      </c>
      <c r="E12" s="17">
        <v>102</v>
      </c>
      <c r="F12" s="17">
        <v>237</v>
      </c>
      <c r="G12" s="17">
        <v>55</v>
      </c>
      <c r="H12" s="18">
        <v>685</v>
      </c>
      <c r="I12" s="17">
        <v>181</v>
      </c>
      <c r="J12" s="17">
        <v>574</v>
      </c>
      <c r="K12" s="17">
        <v>56</v>
      </c>
      <c r="L12" s="18">
        <v>1486</v>
      </c>
      <c r="R12"/>
      <c r="S12"/>
      <c r="T12"/>
      <c r="U12"/>
      <c r="V12"/>
      <c r="W12"/>
    </row>
    <row r="13" spans="1:23" ht="15" customHeight="1" x14ac:dyDescent="0.25">
      <c r="A13" s="19" t="s">
        <v>18</v>
      </c>
      <c r="B13" s="14">
        <f t="shared" ref="B13:K13" si="3">SUM(B14:B15)</f>
        <v>98</v>
      </c>
      <c r="C13" s="14">
        <f t="shared" si="3"/>
        <v>147</v>
      </c>
      <c r="D13" s="14">
        <f t="shared" si="3"/>
        <v>53</v>
      </c>
      <c r="E13" s="14">
        <f t="shared" si="3"/>
        <v>292</v>
      </c>
      <c r="F13" s="14">
        <f t="shared" si="3"/>
        <v>274</v>
      </c>
      <c r="G13" s="14">
        <f t="shared" si="3"/>
        <v>46</v>
      </c>
      <c r="H13" s="15">
        <f t="shared" si="3"/>
        <v>910</v>
      </c>
      <c r="I13" s="14">
        <f t="shared" si="3"/>
        <v>219</v>
      </c>
      <c r="J13" s="14">
        <f t="shared" si="3"/>
        <v>375</v>
      </c>
      <c r="K13" s="14">
        <f t="shared" si="3"/>
        <v>164</v>
      </c>
      <c r="L13" s="15">
        <f>SUM(L14:L15)</f>
        <v>1654</v>
      </c>
      <c r="R13"/>
      <c r="S13"/>
      <c r="T13"/>
      <c r="U13"/>
      <c r="V13"/>
      <c r="W13"/>
    </row>
    <row r="14" spans="1:23" x14ac:dyDescent="0.25">
      <c r="A14" s="16" t="s">
        <v>14</v>
      </c>
      <c r="B14" s="17">
        <v>87</v>
      </c>
      <c r="C14" s="17">
        <v>123</v>
      </c>
      <c r="D14" s="17">
        <v>43</v>
      </c>
      <c r="E14" s="17">
        <v>193</v>
      </c>
      <c r="F14" s="17">
        <v>174</v>
      </c>
      <c r="G14" s="17">
        <v>23</v>
      </c>
      <c r="H14" s="18">
        <v>643</v>
      </c>
      <c r="I14" s="17">
        <v>167</v>
      </c>
      <c r="J14" s="17">
        <v>165</v>
      </c>
      <c r="K14" s="17">
        <v>83</v>
      </c>
      <c r="L14" s="18">
        <v>1047</v>
      </c>
      <c r="R14"/>
      <c r="S14"/>
      <c r="T14"/>
      <c r="U14"/>
      <c r="V14"/>
      <c r="W14"/>
    </row>
    <row r="15" spans="1:23" x14ac:dyDescent="0.25">
      <c r="A15" s="16" t="s">
        <v>15</v>
      </c>
      <c r="B15" s="17">
        <v>11</v>
      </c>
      <c r="C15" s="17">
        <v>24</v>
      </c>
      <c r="D15" s="17">
        <v>10</v>
      </c>
      <c r="E15" s="17">
        <v>99</v>
      </c>
      <c r="F15" s="17">
        <v>100</v>
      </c>
      <c r="G15" s="17">
        <v>23</v>
      </c>
      <c r="H15" s="18">
        <v>267</v>
      </c>
      <c r="I15" s="17">
        <v>52</v>
      </c>
      <c r="J15" s="17">
        <v>210</v>
      </c>
      <c r="K15" s="17">
        <v>81</v>
      </c>
      <c r="L15" s="18">
        <v>607</v>
      </c>
      <c r="R15"/>
      <c r="S15"/>
      <c r="T15"/>
      <c r="U15"/>
      <c r="V15"/>
      <c r="W15"/>
    </row>
    <row r="16" spans="1:23" ht="30" x14ac:dyDescent="0.25">
      <c r="A16" s="19" t="s">
        <v>19</v>
      </c>
      <c r="B16" s="14">
        <f>SUM(B17:B18)</f>
        <v>79</v>
      </c>
      <c r="C16" s="14">
        <f t="shared" ref="C16:K16" si="4">SUM(C17:C18)</f>
        <v>261</v>
      </c>
      <c r="D16" s="14">
        <f t="shared" si="4"/>
        <v>85</v>
      </c>
      <c r="E16" s="14">
        <f t="shared" si="4"/>
        <v>152</v>
      </c>
      <c r="F16" s="14">
        <f t="shared" si="4"/>
        <v>201</v>
      </c>
      <c r="G16" s="14">
        <f t="shared" si="4"/>
        <v>193</v>
      </c>
      <c r="H16" s="15">
        <f t="shared" si="4"/>
        <v>971</v>
      </c>
      <c r="I16" s="14">
        <f t="shared" si="4"/>
        <v>113</v>
      </c>
      <c r="J16" s="14">
        <f t="shared" si="4"/>
        <v>970</v>
      </c>
      <c r="K16" s="14">
        <f t="shared" si="4"/>
        <v>149</v>
      </c>
      <c r="L16" s="15">
        <f>SUM(L17:L18)</f>
        <v>2195</v>
      </c>
      <c r="R16"/>
      <c r="S16"/>
      <c r="T16"/>
      <c r="U16"/>
      <c r="V16"/>
      <c r="W16"/>
    </row>
    <row r="17" spans="1:23" x14ac:dyDescent="0.25">
      <c r="A17" s="16" t="s">
        <v>14</v>
      </c>
      <c r="B17" s="17">
        <v>67</v>
      </c>
      <c r="C17" s="17">
        <v>191</v>
      </c>
      <c r="D17" s="17">
        <v>55</v>
      </c>
      <c r="E17" s="17">
        <v>84</v>
      </c>
      <c r="F17" s="17">
        <v>103</v>
      </c>
      <c r="G17" s="17">
        <v>138</v>
      </c>
      <c r="H17" s="18">
        <v>638</v>
      </c>
      <c r="I17" s="17">
        <v>82</v>
      </c>
      <c r="J17" s="17">
        <v>398</v>
      </c>
      <c r="K17" s="17">
        <v>78</v>
      </c>
      <c r="L17" s="18">
        <v>1192</v>
      </c>
      <c r="R17"/>
      <c r="S17"/>
      <c r="T17"/>
      <c r="U17"/>
      <c r="V17"/>
      <c r="W17"/>
    </row>
    <row r="18" spans="1:23" x14ac:dyDescent="0.25">
      <c r="A18" s="16" t="s">
        <v>15</v>
      </c>
      <c r="B18" s="17">
        <v>12</v>
      </c>
      <c r="C18" s="17">
        <v>70</v>
      </c>
      <c r="D18" s="17">
        <v>30</v>
      </c>
      <c r="E18" s="17">
        <v>68</v>
      </c>
      <c r="F18" s="17">
        <v>98</v>
      </c>
      <c r="G18" s="17">
        <v>55</v>
      </c>
      <c r="H18" s="18">
        <v>333</v>
      </c>
      <c r="I18" s="17">
        <v>31</v>
      </c>
      <c r="J18" s="17">
        <v>572</v>
      </c>
      <c r="K18" s="17">
        <v>71</v>
      </c>
      <c r="L18" s="18">
        <v>1003</v>
      </c>
      <c r="R18"/>
      <c r="S18"/>
      <c r="T18"/>
      <c r="U18"/>
      <c r="V18"/>
      <c r="W18"/>
    </row>
    <row r="19" spans="1:23" ht="30" x14ac:dyDescent="0.25">
      <c r="A19" s="13" t="s">
        <v>20</v>
      </c>
      <c r="B19" s="14">
        <f t="shared" ref="B19:K19" si="5">SUM(B20:B21)</f>
        <v>1</v>
      </c>
      <c r="C19" s="14">
        <f t="shared" si="5"/>
        <v>14</v>
      </c>
      <c r="D19" s="14">
        <f t="shared" si="5"/>
        <v>16</v>
      </c>
      <c r="E19" s="14">
        <f t="shared" si="5"/>
        <v>7</v>
      </c>
      <c r="F19" s="14">
        <f t="shared" si="5"/>
        <v>7</v>
      </c>
      <c r="G19" s="20" t="s">
        <v>21</v>
      </c>
      <c r="H19" s="15">
        <f t="shared" si="5"/>
        <v>51</v>
      </c>
      <c r="I19" s="20" t="s">
        <v>21</v>
      </c>
      <c r="J19" s="14">
        <f t="shared" si="5"/>
        <v>765</v>
      </c>
      <c r="K19" s="14">
        <f t="shared" si="5"/>
        <v>394</v>
      </c>
      <c r="L19" s="15">
        <f>SUM(L20:L21)</f>
        <v>1211</v>
      </c>
      <c r="R19"/>
      <c r="S19"/>
      <c r="T19"/>
      <c r="U19"/>
      <c r="V19"/>
      <c r="W19"/>
    </row>
    <row r="20" spans="1:23" x14ac:dyDescent="0.25">
      <c r="A20" s="16" t="s">
        <v>14</v>
      </c>
      <c r="B20" s="17">
        <v>1</v>
      </c>
      <c r="C20" s="17">
        <v>5</v>
      </c>
      <c r="D20" s="17">
        <v>7</v>
      </c>
      <c r="E20" s="17">
        <v>4</v>
      </c>
      <c r="F20" s="17">
        <v>1</v>
      </c>
      <c r="G20" s="17">
        <v>2</v>
      </c>
      <c r="H20" s="18">
        <v>20</v>
      </c>
      <c r="I20" s="21" t="s">
        <v>22</v>
      </c>
      <c r="J20" s="17">
        <v>298</v>
      </c>
      <c r="K20" s="17">
        <v>116</v>
      </c>
      <c r="L20" s="18">
        <v>434</v>
      </c>
      <c r="R20"/>
      <c r="S20"/>
      <c r="T20"/>
      <c r="U20"/>
      <c r="V20"/>
      <c r="W20"/>
    </row>
    <row r="21" spans="1:23" x14ac:dyDescent="0.25">
      <c r="A21" s="16" t="s">
        <v>15</v>
      </c>
      <c r="B21" s="21" t="s">
        <v>22</v>
      </c>
      <c r="C21" s="17">
        <v>9</v>
      </c>
      <c r="D21" s="17">
        <v>9</v>
      </c>
      <c r="E21" s="17">
        <v>3</v>
      </c>
      <c r="F21" s="17">
        <v>6</v>
      </c>
      <c r="G21" s="17">
        <v>4</v>
      </c>
      <c r="H21" s="18">
        <v>31</v>
      </c>
      <c r="I21" s="17">
        <v>2</v>
      </c>
      <c r="J21" s="17">
        <v>467</v>
      </c>
      <c r="K21" s="17">
        <v>278</v>
      </c>
      <c r="L21" s="18">
        <v>777</v>
      </c>
      <c r="R21"/>
      <c r="S21"/>
      <c r="T21"/>
      <c r="U21"/>
      <c r="V21"/>
      <c r="W21"/>
    </row>
    <row r="22" spans="1:23" x14ac:dyDescent="0.25">
      <c r="A22" s="22" t="s">
        <v>23</v>
      </c>
      <c r="B22" s="14">
        <f>SUM(B23:B24)</f>
        <v>674</v>
      </c>
      <c r="C22" s="14">
        <f t="shared" ref="C22:K22" si="6">SUM(C23:C24)</f>
        <v>1481</v>
      </c>
      <c r="D22" s="14">
        <f t="shared" si="6"/>
        <v>371</v>
      </c>
      <c r="E22" s="14">
        <f t="shared" si="6"/>
        <v>777</v>
      </c>
      <c r="F22" s="14">
        <f t="shared" si="6"/>
        <v>1241</v>
      </c>
      <c r="G22" s="14">
        <f t="shared" si="6"/>
        <v>539</v>
      </c>
      <c r="H22" s="23">
        <f t="shared" si="6"/>
        <v>5075</v>
      </c>
      <c r="I22" s="24">
        <f t="shared" si="6"/>
        <v>1205</v>
      </c>
      <c r="J22" s="24">
        <f t="shared" si="6"/>
        <v>3643</v>
      </c>
      <c r="K22" s="24">
        <f t="shared" si="6"/>
        <v>1313</v>
      </c>
      <c r="L22" s="23">
        <f>SUM(L23:L24)</f>
        <v>11140</v>
      </c>
      <c r="R22"/>
      <c r="S22"/>
      <c r="T22"/>
      <c r="U22"/>
      <c r="V22"/>
      <c r="W22"/>
    </row>
    <row r="23" spans="1:23" x14ac:dyDescent="0.25">
      <c r="A23" s="16" t="s">
        <v>14</v>
      </c>
      <c r="B23" s="17">
        <v>511</v>
      </c>
      <c r="C23" s="17">
        <v>925</v>
      </c>
      <c r="D23" s="17">
        <v>218</v>
      </c>
      <c r="E23" s="17">
        <v>425</v>
      </c>
      <c r="F23" s="17">
        <v>583</v>
      </c>
      <c r="G23" s="17">
        <v>290</v>
      </c>
      <c r="H23" s="18">
        <v>2948</v>
      </c>
      <c r="I23" s="17">
        <v>710</v>
      </c>
      <c r="J23" s="17">
        <v>1293</v>
      </c>
      <c r="K23" s="17">
        <v>497</v>
      </c>
      <c r="L23" s="18">
        <v>5398</v>
      </c>
      <c r="R23"/>
      <c r="S23"/>
      <c r="T23"/>
      <c r="U23"/>
      <c r="V23"/>
      <c r="W23"/>
    </row>
    <row r="24" spans="1:23" x14ac:dyDescent="0.25">
      <c r="A24" s="16" t="s">
        <v>15</v>
      </c>
      <c r="B24" s="17">
        <v>163</v>
      </c>
      <c r="C24" s="17">
        <v>556</v>
      </c>
      <c r="D24" s="17">
        <v>153</v>
      </c>
      <c r="E24" s="17">
        <v>352</v>
      </c>
      <c r="F24" s="17">
        <v>658</v>
      </c>
      <c r="G24" s="17">
        <v>249</v>
      </c>
      <c r="H24" s="18">
        <v>2127</v>
      </c>
      <c r="I24" s="17">
        <v>495</v>
      </c>
      <c r="J24" s="17">
        <v>2350</v>
      </c>
      <c r="K24" s="17">
        <v>816</v>
      </c>
      <c r="L24" s="18">
        <v>5742</v>
      </c>
      <c r="R24"/>
      <c r="S24"/>
      <c r="T24"/>
      <c r="U24"/>
      <c r="V24"/>
      <c r="W24"/>
    </row>
    <row r="25" spans="1:23" x14ac:dyDescent="0.25">
      <c r="B25" s="25"/>
      <c r="C25" s="25"/>
      <c r="D25" s="25"/>
      <c r="E25" s="25"/>
      <c r="F25" s="25"/>
      <c r="G25" s="25"/>
      <c r="H25" s="25"/>
      <c r="I25" s="25"/>
      <c r="J25" s="25"/>
      <c r="K25" s="25"/>
      <c r="R25"/>
      <c r="S25"/>
      <c r="T25"/>
      <c r="U25"/>
      <c r="V25"/>
      <c r="W25"/>
    </row>
    <row r="27" spans="1:23" ht="17.25" x14ac:dyDescent="0.3">
      <c r="A27" s="3" t="s">
        <v>24</v>
      </c>
      <c r="B27" s="1"/>
      <c r="C27" s="1"/>
      <c r="D27" s="1"/>
      <c r="E27" s="1"/>
    </row>
    <row r="28" spans="1:23" ht="90" x14ac:dyDescent="0.25">
      <c r="A28" s="7" t="s">
        <v>25</v>
      </c>
      <c r="B28" s="8" t="s">
        <v>2</v>
      </c>
      <c r="C28" s="8" t="s">
        <v>3</v>
      </c>
      <c r="D28" s="8" t="s">
        <v>26</v>
      </c>
      <c r="E28" s="9" t="s">
        <v>12</v>
      </c>
    </row>
    <row r="29" spans="1:23" x14ac:dyDescent="0.25">
      <c r="A29" s="26" t="s">
        <v>13</v>
      </c>
      <c r="B29" s="27">
        <v>100</v>
      </c>
      <c r="C29" s="27">
        <v>355</v>
      </c>
      <c r="D29" s="27">
        <v>1</v>
      </c>
      <c r="E29" s="28">
        <v>456</v>
      </c>
    </row>
    <row r="30" spans="1:23" x14ac:dyDescent="0.25">
      <c r="A30" s="29" t="s">
        <v>14</v>
      </c>
      <c r="B30" s="30">
        <v>60</v>
      </c>
      <c r="C30" s="30">
        <v>194</v>
      </c>
      <c r="D30" s="30">
        <v>1</v>
      </c>
      <c r="E30" s="31">
        <v>255</v>
      </c>
    </row>
    <row r="31" spans="1:23" x14ac:dyDescent="0.25">
      <c r="A31" s="29" t="s">
        <v>15</v>
      </c>
      <c r="B31" s="30">
        <v>40</v>
      </c>
      <c r="C31" s="30">
        <v>161</v>
      </c>
      <c r="D31" s="30">
        <v>0</v>
      </c>
      <c r="E31" s="31">
        <v>201</v>
      </c>
    </row>
    <row r="32" spans="1:23" x14ac:dyDescent="0.25">
      <c r="A32" s="26" t="s">
        <v>16</v>
      </c>
      <c r="B32" s="27">
        <v>178</v>
      </c>
      <c r="C32" s="27">
        <v>218</v>
      </c>
      <c r="D32" s="27">
        <v>23</v>
      </c>
      <c r="E32" s="28">
        <v>419</v>
      </c>
    </row>
    <row r="33" spans="1:5" x14ac:dyDescent="0.25">
      <c r="A33" s="32" t="s">
        <v>14</v>
      </c>
      <c r="B33" s="33">
        <v>133</v>
      </c>
      <c r="C33" s="33">
        <v>130</v>
      </c>
      <c r="D33" s="33">
        <v>10</v>
      </c>
      <c r="E33" s="34">
        <v>273</v>
      </c>
    </row>
    <row r="34" spans="1:5" x14ac:dyDescent="0.25">
      <c r="A34" s="29" t="s">
        <v>15</v>
      </c>
      <c r="B34" s="30">
        <v>45</v>
      </c>
      <c r="C34" s="30">
        <v>88</v>
      </c>
      <c r="D34" s="30">
        <v>13</v>
      </c>
      <c r="E34" s="31">
        <v>146</v>
      </c>
    </row>
    <row r="35" spans="1:5" x14ac:dyDescent="0.25">
      <c r="A35" s="35"/>
      <c r="B35" s="36"/>
      <c r="C35" s="36"/>
      <c r="D35" s="36"/>
      <c r="E35" s="37"/>
    </row>
    <row r="36" spans="1:5" ht="18" customHeight="1" x14ac:dyDescent="0.25">
      <c r="A36" s="35"/>
      <c r="B36" s="36"/>
      <c r="C36" s="36"/>
      <c r="D36" s="36"/>
      <c r="E36" s="37"/>
    </row>
    <row r="37" spans="1:5" ht="6.75" customHeight="1" x14ac:dyDescent="0.25">
      <c r="A37" s="35"/>
      <c r="B37" s="36"/>
      <c r="C37" s="36"/>
      <c r="D37" s="36"/>
      <c r="E37" s="37"/>
    </row>
    <row r="38" spans="1:5" ht="90" x14ac:dyDescent="0.25">
      <c r="A38" s="38" t="s">
        <v>25</v>
      </c>
      <c r="B38" s="39" t="s">
        <v>2</v>
      </c>
      <c r="C38" s="39" t="s">
        <v>3</v>
      </c>
      <c r="D38" s="39" t="s">
        <v>26</v>
      </c>
      <c r="E38" s="40" t="s">
        <v>12</v>
      </c>
    </row>
    <row r="39" spans="1:5" x14ac:dyDescent="0.25">
      <c r="A39" s="26" t="s">
        <v>17</v>
      </c>
      <c r="B39" s="27">
        <v>218</v>
      </c>
      <c r="C39" s="27">
        <v>487</v>
      </c>
      <c r="D39" s="27">
        <v>6</v>
      </c>
      <c r="E39" s="28">
        <v>707</v>
      </c>
    </row>
    <row r="40" spans="1:5" x14ac:dyDescent="0.25">
      <c r="A40" s="29" t="s">
        <v>14</v>
      </c>
      <c r="B40" s="30">
        <v>163</v>
      </c>
      <c r="C40" s="30">
        <v>282</v>
      </c>
      <c r="D40" s="30">
        <v>4</v>
      </c>
      <c r="E40" s="31">
        <v>446</v>
      </c>
    </row>
    <row r="41" spans="1:5" x14ac:dyDescent="0.25">
      <c r="A41" s="29" t="s">
        <v>15</v>
      </c>
      <c r="B41" s="30">
        <v>55</v>
      </c>
      <c r="C41" s="30">
        <v>205</v>
      </c>
      <c r="D41" s="30">
        <v>2</v>
      </c>
      <c r="E41" s="31">
        <v>261</v>
      </c>
    </row>
    <row r="42" spans="1:5" ht="30" x14ac:dyDescent="0.25">
      <c r="A42" s="41" t="s">
        <v>18</v>
      </c>
      <c r="B42" s="27">
        <v>98</v>
      </c>
      <c r="C42" s="27">
        <v>147</v>
      </c>
      <c r="D42" s="27">
        <v>22</v>
      </c>
      <c r="E42" s="28">
        <v>267</v>
      </c>
    </row>
    <row r="43" spans="1:5" x14ac:dyDescent="0.25">
      <c r="A43" s="29" t="s">
        <v>14</v>
      </c>
      <c r="B43" s="30">
        <v>87</v>
      </c>
      <c r="C43" s="30">
        <v>123</v>
      </c>
      <c r="D43" s="30">
        <v>16</v>
      </c>
      <c r="E43" s="31">
        <v>226</v>
      </c>
    </row>
    <row r="44" spans="1:5" x14ac:dyDescent="0.25">
      <c r="A44" s="29" t="s">
        <v>15</v>
      </c>
      <c r="B44" s="30">
        <v>11</v>
      </c>
      <c r="C44" s="30">
        <v>24</v>
      </c>
      <c r="D44" s="30">
        <v>6</v>
      </c>
      <c r="E44" s="31">
        <v>41</v>
      </c>
    </row>
    <row r="45" spans="1:5" ht="30" x14ac:dyDescent="0.25">
      <c r="A45" s="41" t="s">
        <v>19</v>
      </c>
      <c r="B45" s="27">
        <v>79</v>
      </c>
      <c r="C45" s="27">
        <v>261</v>
      </c>
      <c r="D45" s="27">
        <v>51</v>
      </c>
      <c r="E45" s="28">
        <v>391</v>
      </c>
    </row>
    <row r="46" spans="1:5" x14ac:dyDescent="0.25">
      <c r="A46" s="29" t="s">
        <v>14</v>
      </c>
      <c r="B46" s="30">
        <v>67</v>
      </c>
      <c r="C46" s="30">
        <v>191</v>
      </c>
      <c r="D46" s="30">
        <v>36</v>
      </c>
      <c r="E46" s="31">
        <v>294</v>
      </c>
    </row>
    <row r="47" spans="1:5" x14ac:dyDescent="0.25">
      <c r="A47" s="29" t="s">
        <v>15</v>
      </c>
      <c r="B47" s="30">
        <v>12</v>
      </c>
      <c r="C47" s="30">
        <v>70</v>
      </c>
      <c r="D47" s="30">
        <v>15</v>
      </c>
      <c r="E47" s="31">
        <v>97</v>
      </c>
    </row>
    <row r="48" spans="1:5" ht="30" x14ac:dyDescent="0.25">
      <c r="A48" s="42" t="s">
        <v>20</v>
      </c>
      <c r="B48" s="43">
        <v>1</v>
      </c>
      <c r="C48" s="43">
        <v>14</v>
      </c>
      <c r="D48" s="43">
        <v>0</v>
      </c>
      <c r="E48" s="28">
        <v>15</v>
      </c>
    </row>
    <row r="49" spans="1:12" x14ac:dyDescent="0.25">
      <c r="A49" s="29" t="s">
        <v>14</v>
      </c>
      <c r="B49" s="30">
        <v>1</v>
      </c>
      <c r="C49" s="30">
        <v>5</v>
      </c>
      <c r="D49" s="30">
        <v>0</v>
      </c>
      <c r="E49" s="31">
        <v>6</v>
      </c>
    </row>
    <row r="50" spans="1:12" x14ac:dyDescent="0.25">
      <c r="A50" s="29" t="s">
        <v>15</v>
      </c>
      <c r="B50" s="30">
        <v>0</v>
      </c>
      <c r="C50" s="30">
        <v>9</v>
      </c>
      <c r="D50" s="30">
        <v>0</v>
      </c>
      <c r="E50" s="31">
        <v>9</v>
      </c>
    </row>
    <row r="51" spans="1:12" x14ac:dyDescent="0.25">
      <c r="A51" s="26" t="s">
        <v>12</v>
      </c>
      <c r="B51" s="44">
        <v>674</v>
      </c>
      <c r="C51" s="44">
        <v>1481</v>
      </c>
      <c r="D51" s="44">
        <v>103</v>
      </c>
      <c r="E51" s="45">
        <v>2254</v>
      </c>
    </row>
    <row r="52" spans="1:12" x14ac:dyDescent="0.25">
      <c r="A52" s="29" t="s">
        <v>14</v>
      </c>
      <c r="B52" s="46">
        <v>511</v>
      </c>
      <c r="C52" s="46">
        <v>925</v>
      </c>
      <c r="D52" s="46">
        <v>67</v>
      </c>
      <c r="E52" s="47">
        <v>1500</v>
      </c>
    </row>
    <row r="53" spans="1:12" x14ac:dyDescent="0.25">
      <c r="A53" s="29" t="s">
        <v>15</v>
      </c>
      <c r="B53" s="46">
        <v>163</v>
      </c>
      <c r="C53" s="46">
        <v>556</v>
      </c>
      <c r="D53" s="46">
        <v>36</v>
      </c>
      <c r="E53" s="47">
        <v>754</v>
      </c>
    </row>
    <row r="54" spans="1:12" x14ac:dyDescent="0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x14ac:dyDescent="0.25">
      <c r="A55" s="49" t="s">
        <v>27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x14ac:dyDescent="0.25">
      <c r="A56" s="49" t="s">
        <v>28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x14ac:dyDescent="0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x14ac:dyDescent="0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x14ac:dyDescent="0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 x14ac:dyDescent="0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 x14ac:dyDescent="0.2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x14ac:dyDescent="0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1:12" x14ac:dyDescent="0.2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 x14ac:dyDescent="0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1:12" x14ac:dyDescent="0.2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</sheetData>
  <pageMargins left="0.25" right="0.25" top="0.75" bottom="0.75" header="0.3" footer="0.3"/>
  <pageSetup paperSize="9" orientation="portrait" r:id="rId1"/>
  <headerFooter>
    <oddHeader>&amp;L&amp;G&amp;RSTAFF</oddHeader>
    <oddFooter>&amp;LAarhus University, AU Key Statistics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f3b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2021-06-25T13:54:28Z</dcterms:created>
  <dcterms:modified xsi:type="dcterms:W3CDTF">2021-06-25T13:54:59Z</dcterms:modified>
</cp:coreProperties>
</file>