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Rettelse til F1A, F2A og F3A\Enkelte tabeller\ENG\"/>
    </mc:Choice>
  </mc:AlternateContent>
  <xr:revisionPtr revIDLastSave="0" documentId="13_ncr:1_{E56DDEBA-06A9-40DE-A2A3-BADC8C2440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2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  <c r="H8" i="1"/>
  <c r="L8" i="1" s="1"/>
  <c r="H7" i="1"/>
  <c r="L7" i="1" s="1"/>
  <c r="H6" i="1"/>
  <c r="L6" i="1" s="1"/>
  <c r="H5" i="1"/>
  <c r="L5" i="1" s="1"/>
  <c r="H4" i="1"/>
  <c r="L4" i="1" s="1"/>
  <c r="L9" i="1" l="1"/>
  <c r="H9" i="1"/>
</calcChain>
</file>

<file path=xl/sharedStrings.xml><?xml version="1.0" encoding="utf-8"?>
<sst xmlns="http://schemas.openxmlformats.org/spreadsheetml/2006/main" count="31" uniqueCount="20">
  <si>
    <t>F2A. Age distribution of employees by job category in 2020 (FTEs)</t>
  </si>
  <si>
    <t>FTEs</t>
  </si>
  <si>
    <t>Professor</t>
  </si>
  <si>
    <t>Associate professor/
senior researcher/
senior adviser</t>
  </si>
  <si>
    <t>Assistant professor/Tenure-track assistant professor</t>
  </si>
  <si>
    <t>Postdocs</t>
  </si>
  <si>
    <t>Employed PhD</t>
  </si>
  <si>
    <t>Other academic staff (VIP)</t>
  </si>
  <si>
    <t>Academic staff (VIP), total</t>
  </si>
  <si>
    <t>Part-time academic staff (DVIP)</t>
  </si>
  <si>
    <t>Technical and administrative staff (TAP)</t>
  </si>
  <si>
    <t>Part-time technical and administrative staff (DTAP)</t>
  </si>
  <si>
    <t>Total</t>
  </si>
  <si>
    <t>&lt; 30</t>
  </si>
  <si>
    <t>30-39</t>
  </si>
  <si>
    <t>40-49</t>
  </si>
  <si>
    <t>50-59</t>
  </si>
  <si>
    <t>+60</t>
  </si>
  <si>
    <t>F2Aa. Age distribution of senior VIPs by job category in 2020 (FTEs)</t>
  </si>
  <si>
    <t>Tenure-track assistant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</si>
</sst>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  <numFmt numFmtId="167" formatCode="#,##0.00;\-#,##0.00;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3" fontId="0" fillId="0" borderId="4" xfId="0" applyNumberFormat="1" applyBorder="1"/>
    <xf numFmtId="164" fontId="5" fillId="0" borderId="4" xfId="2" applyNumberFormat="1" applyBorder="1"/>
    <xf numFmtId="164" fontId="3" fillId="3" borderId="4" xfId="1" applyNumberFormat="1" applyFont="1" applyFill="1" applyBorder="1"/>
    <xf numFmtId="0" fontId="3" fillId="3" borderId="4" xfId="0" applyFont="1" applyFill="1" applyBorder="1"/>
    <xf numFmtId="164" fontId="3" fillId="4" borderId="4" xfId="1" applyNumberFormat="1" applyFont="1" applyFill="1" applyBorder="1"/>
    <xf numFmtId="166" fontId="0" fillId="0" borderId="0" xfId="1" applyNumberFormat="1" applyFont="1"/>
    <xf numFmtId="3" fontId="5" fillId="0" borderId="0" xfId="2" applyNumberFormat="1"/>
    <xf numFmtId="167" fontId="0" fillId="0" borderId="0" xfId="0" applyNumberFormat="1"/>
    <xf numFmtId="3" fontId="0" fillId="5" borderId="4" xfId="0" applyNumberFormat="1" applyFill="1" applyBorder="1"/>
    <xf numFmtId="3" fontId="6" fillId="0" borderId="4" xfId="2" applyNumberFormat="1" applyFont="1" applyBorder="1"/>
    <xf numFmtId="0" fontId="7" fillId="0" borderId="0" xfId="0" applyFont="1"/>
  </cellXfs>
  <cellStyles count="3">
    <cellStyle name="Komma" xfId="1" builtinId="3"/>
    <cellStyle name="Normal" xfId="0" builtinId="0"/>
    <cellStyle name="Normal 5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view="pageLayout" zoomScaleNormal="100" workbookViewId="0">
      <selection activeCell="H13" sqref="H13"/>
    </sheetView>
  </sheetViews>
  <sheetFormatPr defaultColWidth="8.85546875" defaultRowHeight="15" x14ac:dyDescent="0.25"/>
  <cols>
    <col min="1" max="1" width="7.85546875" customWidth="1"/>
    <col min="2" max="2" width="9.5703125" customWidth="1"/>
    <col min="3" max="3" width="13.28515625" customWidth="1"/>
    <col min="4" max="4" width="9.5703125" customWidth="1"/>
    <col min="5" max="5" width="8.5703125" customWidth="1"/>
    <col min="6" max="6" width="6.42578125" customWidth="1"/>
    <col min="7" max="7" width="7" customWidth="1"/>
    <col min="8" max="10" width="6.42578125" customWidth="1"/>
    <col min="11" max="11" width="7.5703125" customWidth="1"/>
    <col min="12" max="12" width="8" customWidth="1"/>
  </cols>
  <sheetData>
    <row r="1" spans="1:12" s="1" customFormat="1" x14ac:dyDescent="0.25"/>
    <row r="2" spans="1:12" s="3" customFormat="1" ht="17.2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4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x14ac:dyDescent="0.25">
      <c r="A4" s="7" t="s">
        <v>13</v>
      </c>
      <c r="B4" s="8">
        <v>0</v>
      </c>
      <c r="C4" s="9">
        <v>0.99995999999999996</v>
      </c>
      <c r="D4" s="9">
        <v>7.2731300000000001</v>
      </c>
      <c r="E4" s="9">
        <v>102.78565000000009</v>
      </c>
      <c r="F4" s="9">
        <v>619.54158999999606</v>
      </c>
      <c r="G4" s="9">
        <v>126.57223999999998</v>
      </c>
      <c r="H4" s="10">
        <f>SUM(B4:G4)</f>
        <v>857.17256999999609</v>
      </c>
      <c r="I4" s="9">
        <v>96.41289999999907</v>
      </c>
      <c r="J4" s="9">
        <v>251.03545000000003</v>
      </c>
      <c r="K4" s="9">
        <v>197.76384999999959</v>
      </c>
      <c r="L4" s="10">
        <f>H4+I4+J4+K4</f>
        <v>1402.3847699999949</v>
      </c>
    </row>
    <row r="5" spans="1:12" x14ac:dyDescent="0.25">
      <c r="A5" s="7" t="s">
        <v>14</v>
      </c>
      <c r="B5" s="9">
        <v>8.5420400000000001</v>
      </c>
      <c r="C5" s="9">
        <v>121.84390000000133</v>
      </c>
      <c r="D5" s="9">
        <v>255.88931999999966</v>
      </c>
      <c r="E5" s="9">
        <v>490.84352999999828</v>
      </c>
      <c r="F5" s="9">
        <v>396.12555999999904</v>
      </c>
      <c r="G5" s="9">
        <v>139.3611200000002</v>
      </c>
      <c r="H5" s="10">
        <f t="shared" ref="H5:H8" si="0">SUM(B5:G5)</f>
        <v>1412.6054699999986</v>
      </c>
      <c r="I5" s="9">
        <v>39.139910000000114</v>
      </c>
      <c r="J5" s="9">
        <v>713.11878000001627</v>
      </c>
      <c r="K5" s="9">
        <v>11.868869999999996</v>
      </c>
      <c r="L5" s="10">
        <f t="shared" ref="L5:L8" si="1">H5+I5+J5+K5</f>
        <v>2176.7330300000149</v>
      </c>
    </row>
    <row r="6" spans="1:12" x14ac:dyDescent="0.25">
      <c r="A6" s="7" t="s">
        <v>15</v>
      </c>
      <c r="B6" s="9">
        <v>138.34407000000098</v>
      </c>
      <c r="C6" s="9">
        <v>428.71769999998901</v>
      </c>
      <c r="D6" s="9">
        <v>76.370320000000007</v>
      </c>
      <c r="E6" s="9">
        <v>71.984660000000204</v>
      </c>
      <c r="F6" s="9">
        <v>35.424599999999977</v>
      </c>
      <c r="G6" s="9">
        <v>86.425859999999588</v>
      </c>
      <c r="H6" s="10">
        <f t="shared" si="0"/>
        <v>837.26720999998975</v>
      </c>
      <c r="I6" s="9">
        <v>69.492330000000422</v>
      </c>
      <c r="J6" s="9">
        <v>886.76540000001876</v>
      </c>
      <c r="K6" s="9">
        <v>6.5376199999999907</v>
      </c>
      <c r="L6" s="10">
        <f t="shared" si="1"/>
        <v>1800.0625600000089</v>
      </c>
    </row>
    <row r="7" spans="1:12" x14ac:dyDescent="0.25">
      <c r="A7" s="7" t="s">
        <v>16</v>
      </c>
      <c r="B7" s="9">
        <v>203.31269999999751</v>
      </c>
      <c r="C7" s="9">
        <v>354.13341999999</v>
      </c>
      <c r="D7" s="9">
        <v>4.7271000000000001</v>
      </c>
      <c r="E7" s="9">
        <v>6.9848400000000117</v>
      </c>
      <c r="F7" s="9">
        <v>5.218040000000002</v>
      </c>
      <c r="G7" s="9">
        <v>77.27182999999917</v>
      </c>
      <c r="H7" s="10">
        <f t="shared" si="0"/>
        <v>651.64792999998667</v>
      </c>
      <c r="I7" s="9">
        <v>67.920520000000352</v>
      </c>
      <c r="J7" s="9">
        <v>941.55410000002701</v>
      </c>
      <c r="K7" s="9">
        <v>6.1105799999999926</v>
      </c>
      <c r="L7" s="10">
        <f t="shared" si="1"/>
        <v>1667.2331300000142</v>
      </c>
    </row>
    <row r="8" spans="1:12" x14ac:dyDescent="0.25">
      <c r="A8" s="7" t="s">
        <v>17</v>
      </c>
      <c r="B8" s="9">
        <v>163.04758999999825</v>
      </c>
      <c r="C8" s="9">
        <v>200.56295000000318</v>
      </c>
      <c r="D8" s="9">
        <v>0.62359999999999982</v>
      </c>
      <c r="E8" s="9">
        <v>1.9186700000000014</v>
      </c>
      <c r="F8" s="8">
        <v>0</v>
      </c>
      <c r="G8" s="9">
        <v>50.266340000000092</v>
      </c>
      <c r="H8" s="10">
        <f t="shared" si="0"/>
        <v>416.41915000000154</v>
      </c>
      <c r="I8" s="9">
        <v>67.814000000000291</v>
      </c>
      <c r="J8" s="9">
        <v>458.19324999999401</v>
      </c>
      <c r="K8" s="9">
        <v>15.971539999999994</v>
      </c>
      <c r="L8" s="10">
        <f t="shared" si="1"/>
        <v>958.39793999999586</v>
      </c>
    </row>
    <row r="9" spans="1:12" x14ac:dyDescent="0.25">
      <c r="A9" s="11" t="s">
        <v>12</v>
      </c>
      <c r="B9" s="10">
        <f>SUM(B4:B8)</f>
        <v>513.24639999999681</v>
      </c>
      <c r="C9" s="10">
        <f t="shared" ref="C9:K9" si="2">SUM(C4:C8)</f>
        <v>1106.2579299999834</v>
      </c>
      <c r="D9" s="10">
        <f t="shared" si="2"/>
        <v>344.88346999999965</v>
      </c>
      <c r="E9" s="10">
        <f t="shared" si="2"/>
        <v>674.51734999999849</v>
      </c>
      <c r="F9" s="10">
        <f t="shared" si="2"/>
        <v>1056.309789999995</v>
      </c>
      <c r="G9" s="10">
        <f t="shared" si="2"/>
        <v>479.89738999999901</v>
      </c>
      <c r="H9" s="12">
        <f t="shared" si="2"/>
        <v>4175.1123299999726</v>
      </c>
      <c r="I9" s="10">
        <f t="shared" si="2"/>
        <v>340.77966000000026</v>
      </c>
      <c r="J9" s="10">
        <f t="shared" si="2"/>
        <v>3250.6669800000559</v>
      </c>
      <c r="K9" s="10">
        <f t="shared" si="2"/>
        <v>238.25245999999959</v>
      </c>
      <c r="L9" s="12">
        <f>SUM(L4:L8)</f>
        <v>8004.8114300000288</v>
      </c>
    </row>
    <row r="10" spans="1:12" x14ac:dyDescent="0.25"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</row>
    <row r="11" spans="1:12" x14ac:dyDescent="0.25">
      <c r="B11" s="13"/>
      <c r="C11" s="13"/>
      <c r="D11" s="13"/>
      <c r="E11" s="14"/>
      <c r="F11" s="13"/>
      <c r="G11" s="13"/>
      <c r="H11" s="13"/>
      <c r="I11" s="13"/>
      <c r="J11" s="13"/>
      <c r="K11" s="13"/>
      <c r="L11" s="13"/>
    </row>
    <row r="12" spans="1:12" ht="17.25" x14ac:dyDescent="0.3">
      <c r="A12" s="2" t="s">
        <v>18</v>
      </c>
      <c r="B12" s="1"/>
      <c r="C12" s="1"/>
      <c r="D12" s="1"/>
      <c r="E12" s="1"/>
    </row>
    <row r="13" spans="1:12" ht="90" x14ac:dyDescent="0.25">
      <c r="A13" s="4" t="s">
        <v>1</v>
      </c>
      <c r="B13" s="5" t="s">
        <v>2</v>
      </c>
      <c r="C13" s="5" t="s">
        <v>3</v>
      </c>
      <c r="D13" s="5" t="s">
        <v>19</v>
      </c>
      <c r="E13" s="6" t="s">
        <v>12</v>
      </c>
      <c r="F13" s="13"/>
      <c r="G13" s="13"/>
      <c r="H13" s="15"/>
      <c r="I13" s="13"/>
      <c r="J13" s="13"/>
      <c r="K13" s="13"/>
      <c r="L13" s="13"/>
    </row>
    <row r="14" spans="1:12" x14ac:dyDescent="0.25">
      <c r="A14" s="8" t="s">
        <v>13</v>
      </c>
      <c r="B14" s="8">
        <v>0</v>
      </c>
      <c r="C14" s="9">
        <v>0.49997999999999998</v>
      </c>
      <c r="D14" s="9">
        <v>0.49997999999999998</v>
      </c>
      <c r="E14" s="16">
        <v>0.99995999999999996</v>
      </c>
      <c r="H14" s="15"/>
    </row>
    <row r="15" spans="1:12" x14ac:dyDescent="0.25">
      <c r="A15" s="8" t="s">
        <v>14</v>
      </c>
      <c r="B15" s="9">
        <v>8.5420400000000001</v>
      </c>
      <c r="C15" s="9">
        <v>121.84390000000036</v>
      </c>
      <c r="D15" s="9">
        <v>77.007089999999664</v>
      </c>
      <c r="E15" s="16">
        <v>207.39303000000001</v>
      </c>
      <c r="H15" s="15"/>
    </row>
    <row r="16" spans="1:12" x14ac:dyDescent="0.25">
      <c r="A16" s="8" t="s">
        <v>15</v>
      </c>
      <c r="B16" s="9">
        <v>138.34407000000056</v>
      </c>
      <c r="C16" s="9">
        <v>428.71769999999498</v>
      </c>
      <c r="D16" s="9">
        <v>12.42393</v>
      </c>
      <c r="E16" s="16">
        <v>579.48569999999552</v>
      </c>
      <c r="H16" s="15"/>
    </row>
    <row r="17" spans="1:8" x14ac:dyDescent="0.25">
      <c r="A17" s="8" t="s">
        <v>16</v>
      </c>
      <c r="B17" s="9">
        <v>203.31269999999751</v>
      </c>
      <c r="C17" s="9">
        <v>354.13341999999989</v>
      </c>
      <c r="D17" s="9">
        <v>0.91663000000000006</v>
      </c>
      <c r="E17" s="16">
        <v>558.36274999999739</v>
      </c>
      <c r="H17" s="15"/>
    </row>
    <row r="18" spans="1:8" x14ac:dyDescent="0.25">
      <c r="A18" s="8" t="s">
        <v>17</v>
      </c>
      <c r="B18" s="9">
        <v>163.04758999999805</v>
      </c>
      <c r="C18" s="9">
        <v>200.56295000000063</v>
      </c>
      <c r="D18" s="8">
        <v>0</v>
      </c>
      <c r="E18" s="16">
        <v>363.61053999999865</v>
      </c>
    </row>
    <row r="19" spans="1:8" x14ac:dyDescent="0.25">
      <c r="A19" s="17" t="s">
        <v>12</v>
      </c>
      <c r="B19" s="17">
        <v>513.24639999999613</v>
      </c>
      <c r="C19" s="17">
        <v>1105.7579499999958</v>
      </c>
      <c r="D19" s="17">
        <v>90.847629999999654</v>
      </c>
      <c r="E19" s="16">
        <v>1709.8519799999917</v>
      </c>
    </row>
    <row r="21" spans="1:8" x14ac:dyDescent="0.25">
      <c r="A21" s="18"/>
    </row>
  </sheetData>
  <pageMargins left="0.25" right="0.25" top="0.75" bottom="0.75" header="0.3" footer="0.3"/>
  <pageSetup paperSize="9" orientation="portrait" r:id="rId1"/>
  <headerFooter>
    <oddHeader>&amp;L&amp;G&amp;RSTAFF</oddHeader>
    <oddFooter>&amp;LAarhus University, AU Key Statistics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Peter Møller Sørensen</cp:lastModifiedBy>
  <dcterms:created xsi:type="dcterms:W3CDTF">2021-06-25T13:51:08Z</dcterms:created>
  <dcterms:modified xsi:type="dcterms:W3CDTF">2022-03-14T07:39:40Z</dcterms:modified>
</cp:coreProperties>
</file>