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Engelsk\Ny - tusindtalsseperator\"/>
    </mc:Choice>
  </mc:AlternateContent>
  <bookViews>
    <workbookView xWindow="0" yWindow="0" windowWidth="28800" windowHeight="13500"/>
  </bookViews>
  <sheets>
    <sheet name="f2a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G9" i="1"/>
  <c r="F9" i="1"/>
  <c r="E9" i="1"/>
  <c r="D9" i="1"/>
  <c r="C9" i="1"/>
  <c r="B9" i="1"/>
  <c r="H8" i="1"/>
  <c r="L8" i="1" s="1"/>
  <c r="H7" i="1"/>
  <c r="L7" i="1" s="1"/>
  <c r="H6" i="1"/>
  <c r="L6" i="1" s="1"/>
  <c r="H5" i="1"/>
  <c r="L5" i="1" s="1"/>
  <c r="H4" i="1"/>
  <c r="L4" i="1" s="1"/>
  <c r="H9" i="1" l="1"/>
</calcChain>
</file>

<file path=xl/sharedStrings.xml><?xml version="1.0" encoding="utf-8"?>
<sst xmlns="http://schemas.openxmlformats.org/spreadsheetml/2006/main" count="24" uniqueCount="23">
  <si>
    <t>F2A. Age distribution of employees in 2018 by job category (FTEs)</t>
  </si>
  <si>
    <t>FTEs</t>
  </si>
  <si>
    <t>Professor</t>
  </si>
  <si>
    <t>Associate professor/senior scientist/senior adviser</t>
  </si>
  <si>
    <t>Assistant professor</t>
  </si>
  <si>
    <t>Postdoc</t>
  </si>
  <si>
    <t>Employed PhD</t>
  </si>
  <si>
    <t>Other VIP</t>
  </si>
  <si>
    <t>VIP total</t>
  </si>
  <si>
    <t>DVIP</t>
  </si>
  <si>
    <t>TAP</t>
  </si>
  <si>
    <t>DTAP</t>
  </si>
  <si>
    <t>Total</t>
  </si>
  <si>
    <t>&lt; 30</t>
  </si>
  <si>
    <t>30-39</t>
  </si>
  <si>
    <t>40-49</t>
  </si>
  <si>
    <t>50-59</t>
  </si>
  <si>
    <t>+60</t>
  </si>
  <si>
    <t>Abbreviations</t>
  </si>
  <si>
    <t>VIP: Academic staff</t>
  </si>
  <si>
    <t>DVIP: Part-time academic staff</t>
  </si>
  <si>
    <t>TAP: Technical and administrative staff</t>
  </si>
  <si>
    <t>DTAP: Part-time technical and administrative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</si>
</sst>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_ ;_ * \-#,##0.0_ ;_ * &quot;-&quot;??_ ;_ @_ "/>
    <numFmt numFmtId="166" formatCode="#,##0.00;\-#,##0.00;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0" borderId="4" xfId="0" applyFont="1" applyFill="1" applyBorder="1"/>
    <xf numFmtId="3" fontId="5" fillId="0" borderId="4" xfId="2" applyNumberFormat="1" applyBorder="1"/>
    <xf numFmtId="3" fontId="3" fillId="3" borderId="4" xfId="1" applyNumberFormat="1" applyFont="1" applyFill="1" applyBorder="1"/>
    <xf numFmtId="0" fontId="3" fillId="3" borderId="4" xfId="0" applyFont="1" applyFill="1" applyBorder="1"/>
    <xf numFmtId="3" fontId="3" fillId="4" borderId="4" xfId="1" applyNumberFormat="1" applyFont="1" applyFill="1" applyBorder="1"/>
    <xf numFmtId="165" fontId="0" fillId="0" borderId="0" xfId="1" applyNumberFormat="1" applyFont="1"/>
    <xf numFmtId="0" fontId="6" fillId="0" borderId="0" xfId="0" applyFont="1"/>
    <xf numFmtId="3" fontId="5" fillId="0" borderId="0" xfId="2" applyNumberFormat="1"/>
    <xf numFmtId="0" fontId="7" fillId="0" borderId="0" xfId="0" applyFont="1"/>
    <xf numFmtId="166" fontId="0" fillId="0" borderId="0" xfId="0" applyNumberFormat="1"/>
    <xf numFmtId="3" fontId="0" fillId="0" borderId="0" xfId="1" applyNumberFormat="1" applyFont="1" applyBorder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zoomScaleNormal="100" workbookViewId="0">
      <selection activeCell="A2" sqref="A2"/>
    </sheetView>
  </sheetViews>
  <sheetFormatPr defaultColWidth="8.7109375" defaultRowHeight="15" x14ac:dyDescent="0.25"/>
  <cols>
    <col min="1" max="1" width="12.5703125" customWidth="1"/>
    <col min="2" max="2" width="9.140625" customWidth="1"/>
    <col min="3" max="3" width="16.28515625" customWidth="1"/>
    <col min="4" max="4" width="9.140625" customWidth="1"/>
    <col min="5" max="5" width="7.85546875" customWidth="1"/>
    <col min="6" max="6" width="9.5703125" customWidth="1"/>
    <col min="7" max="7" width="6.28515625" bestFit="1" customWidth="1"/>
    <col min="8" max="8" width="5.5703125" bestFit="1" customWidth="1"/>
    <col min="9" max="9" width="5.42578125" bestFit="1" customWidth="1"/>
    <col min="10" max="10" width="5.5703125" bestFit="1" customWidth="1"/>
    <col min="11" max="11" width="5.85546875" bestFit="1" customWidth="1"/>
    <col min="12" max="12" width="5.5703125" bestFit="1" customWidth="1"/>
  </cols>
  <sheetData>
    <row r="1" spans="1:12" s="1" customFormat="1" x14ac:dyDescent="0.25"/>
    <row r="2" spans="1:12" s="3" customFormat="1" ht="17.25" x14ac:dyDescent="0.3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6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x14ac:dyDescent="0.25">
      <c r="A4" s="7" t="s">
        <v>13</v>
      </c>
      <c r="B4" s="8">
        <v>0</v>
      </c>
      <c r="C4" s="8">
        <v>0.31388000000000005</v>
      </c>
      <c r="D4" s="8">
        <v>8.8482499999999984</v>
      </c>
      <c r="E4" s="8">
        <v>97.288230000000041</v>
      </c>
      <c r="F4" s="8">
        <v>597.36019999999974</v>
      </c>
      <c r="G4" s="8">
        <v>128.03611000000004</v>
      </c>
      <c r="H4" s="9">
        <f>SUM(B4:G4)</f>
        <v>831.84666999999979</v>
      </c>
      <c r="I4" s="8">
        <v>95.972740000000016</v>
      </c>
      <c r="J4" s="8">
        <v>228.33461999999997</v>
      </c>
      <c r="K4" s="8">
        <v>207.75332</v>
      </c>
      <c r="L4" s="9">
        <f>H4+I4+J4+K4</f>
        <v>1363.9073499999997</v>
      </c>
    </row>
    <row r="5" spans="1:12" x14ac:dyDescent="0.25">
      <c r="A5" s="7" t="s">
        <v>14</v>
      </c>
      <c r="B5" s="8">
        <v>13.061959999999999</v>
      </c>
      <c r="C5" s="8">
        <v>130.57666</v>
      </c>
      <c r="D5" s="8">
        <v>219.10543000000001</v>
      </c>
      <c r="E5" s="8">
        <v>449.88129999999995</v>
      </c>
      <c r="F5" s="8">
        <v>371.47929000000016</v>
      </c>
      <c r="G5" s="8">
        <v>148.40233000000001</v>
      </c>
      <c r="H5" s="9">
        <f t="shared" ref="H5:H8" si="0">SUM(B5:G5)</f>
        <v>1332.5069700000004</v>
      </c>
      <c r="I5" s="8">
        <v>43.588820000000013</v>
      </c>
      <c r="J5" s="8">
        <v>695.53820000000007</v>
      </c>
      <c r="K5" s="8">
        <v>17.90625</v>
      </c>
      <c r="L5" s="9">
        <f t="shared" ref="L5:L8" si="1">H5+I5+J5+K5</f>
        <v>2089.5402400000003</v>
      </c>
    </row>
    <row r="6" spans="1:12" x14ac:dyDescent="0.25">
      <c r="A6" s="7" t="s">
        <v>15</v>
      </c>
      <c r="B6" s="8">
        <v>131.27538000000004</v>
      </c>
      <c r="C6" s="8">
        <v>454.80365000000029</v>
      </c>
      <c r="D6" s="8">
        <v>68.374649999999988</v>
      </c>
      <c r="E6" s="8">
        <v>61.146689999999992</v>
      </c>
      <c r="F6" s="8">
        <v>42.269589999999994</v>
      </c>
      <c r="G6" s="8">
        <v>78.57453000000001</v>
      </c>
      <c r="H6" s="9">
        <f t="shared" si="0"/>
        <v>836.44449000000031</v>
      </c>
      <c r="I6" s="8">
        <v>84.030849999999973</v>
      </c>
      <c r="J6" s="8">
        <v>922.81913000000065</v>
      </c>
      <c r="K6" s="8">
        <v>8.7652399999999986</v>
      </c>
      <c r="L6" s="9">
        <f t="shared" si="1"/>
        <v>1852.0597100000009</v>
      </c>
    </row>
    <row r="7" spans="1:12" x14ac:dyDescent="0.25">
      <c r="A7" s="7" t="s">
        <v>16</v>
      </c>
      <c r="B7" s="8">
        <v>177.03577000000001</v>
      </c>
      <c r="C7" s="8">
        <v>341.03913000000011</v>
      </c>
      <c r="D7" s="8">
        <v>8.0343300000000006</v>
      </c>
      <c r="E7" s="8">
        <v>7.1727100000000004</v>
      </c>
      <c r="F7" s="8">
        <v>3.0545200000000001</v>
      </c>
      <c r="G7" s="8">
        <v>68.470920000000007</v>
      </c>
      <c r="H7" s="9">
        <f t="shared" si="0"/>
        <v>604.80738000000008</v>
      </c>
      <c r="I7" s="8">
        <v>77.87478999999999</v>
      </c>
      <c r="J7" s="8">
        <v>917.03452000000004</v>
      </c>
      <c r="K7" s="8">
        <v>7.3655600000000003</v>
      </c>
      <c r="L7" s="9">
        <f t="shared" si="1"/>
        <v>1607.0822500000002</v>
      </c>
    </row>
    <row r="8" spans="1:12" x14ac:dyDescent="0.25">
      <c r="A8" s="7" t="s">
        <v>17</v>
      </c>
      <c r="B8" s="8">
        <v>151.18708000000004</v>
      </c>
      <c r="C8" s="8">
        <v>198.08511000000007</v>
      </c>
      <c r="D8" s="8">
        <v>2.3823699999999999</v>
      </c>
      <c r="E8" s="8">
        <v>2.6421900000000003</v>
      </c>
      <c r="F8" s="8">
        <v>0</v>
      </c>
      <c r="G8" s="8">
        <v>49.102539999999991</v>
      </c>
      <c r="H8" s="9">
        <f t="shared" si="0"/>
        <v>403.39929000000012</v>
      </c>
      <c r="I8" s="8">
        <v>75.205100000000002</v>
      </c>
      <c r="J8" s="8">
        <v>449.30427999999989</v>
      </c>
      <c r="K8" s="8">
        <v>30.978540000000002</v>
      </c>
      <c r="L8" s="9">
        <f t="shared" si="1"/>
        <v>958.88720999999998</v>
      </c>
    </row>
    <row r="9" spans="1:12" x14ac:dyDescent="0.25">
      <c r="A9" s="10" t="s">
        <v>12</v>
      </c>
      <c r="B9" s="9">
        <f t="shared" ref="B9:K9" si="2">SUM(B4:B8)</f>
        <v>472.56019000000009</v>
      </c>
      <c r="C9" s="9">
        <f t="shared" si="2"/>
        <v>1124.8184300000005</v>
      </c>
      <c r="D9" s="9">
        <f t="shared" si="2"/>
        <v>306.74502999999999</v>
      </c>
      <c r="E9" s="9">
        <f t="shared" si="2"/>
        <v>618.13112000000012</v>
      </c>
      <c r="F9" s="9">
        <f t="shared" si="2"/>
        <v>1014.1635999999999</v>
      </c>
      <c r="G9" s="9">
        <f t="shared" si="2"/>
        <v>472.58642999999995</v>
      </c>
      <c r="H9" s="11">
        <f t="shared" si="2"/>
        <v>4009.0048000000011</v>
      </c>
      <c r="I9" s="9">
        <f t="shared" si="2"/>
        <v>376.67230000000006</v>
      </c>
      <c r="J9" s="9">
        <f t="shared" si="2"/>
        <v>3213.0307500000008</v>
      </c>
      <c r="K9" s="9">
        <f t="shared" si="2"/>
        <v>272.76891000000001</v>
      </c>
      <c r="L9" s="11">
        <v>7871</v>
      </c>
    </row>
    <row r="10" spans="1:12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25">
      <c r="A11" s="13" t="s">
        <v>18</v>
      </c>
      <c r="B11" s="12"/>
      <c r="C11" s="12"/>
      <c r="D11" s="12"/>
      <c r="E11" s="14"/>
      <c r="F11" s="12"/>
      <c r="G11" s="12"/>
      <c r="H11" s="12"/>
      <c r="I11" s="12"/>
      <c r="J11" s="12"/>
      <c r="K11" s="12"/>
      <c r="L11" s="12"/>
    </row>
    <row r="12" spans="1:12" x14ac:dyDescent="0.25">
      <c r="A12" s="15" t="s">
        <v>19</v>
      </c>
      <c r="E12" s="14"/>
    </row>
    <row r="13" spans="1:12" x14ac:dyDescent="0.25">
      <c r="A13" s="15" t="s">
        <v>20</v>
      </c>
      <c r="B13" s="12"/>
      <c r="C13" s="12"/>
      <c r="D13" s="12"/>
      <c r="E13" s="14"/>
      <c r="F13" s="12"/>
      <c r="G13" s="12"/>
      <c r="H13" s="16"/>
      <c r="I13" s="12"/>
      <c r="J13" s="12"/>
      <c r="K13" s="12"/>
      <c r="L13" s="12"/>
    </row>
    <row r="14" spans="1:12" x14ac:dyDescent="0.25">
      <c r="A14" s="15" t="s">
        <v>21</v>
      </c>
      <c r="E14" s="14"/>
      <c r="H14" s="16"/>
    </row>
    <row r="15" spans="1:12" x14ac:dyDescent="0.25">
      <c r="A15" s="15" t="s">
        <v>22</v>
      </c>
      <c r="E15" s="17"/>
      <c r="H15" s="16"/>
    </row>
    <row r="16" spans="1:12" x14ac:dyDescent="0.25">
      <c r="H16" s="16"/>
    </row>
  </sheetData>
  <pageMargins left="0.25" right="0.25" top="0.75" bottom="0.75" header="0.3" footer="0.3"/>
  <pageSetup paperSize="9" orientation="portrait" r:id="rId1"/>
  <headerFooter>
    <oddHeader>&amp;L&amp;G&amp;RSTAFF</oddHeader>
    <oddFooter>&amp;LAarhus University, AU key statistics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f2a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2019-06-14T10:43:08Z</dcterms:created>
  <dcterms:modified xsi:type="dcterms:W3CDTF">2019-06-14T10:43:26Z</dcterms:modified>
</cp:coreProperties>
</file>