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35" i="1" s="1"/>
  <c r="H28" i="1"/>
  <c r="H35" i="1" s="1"/>
  <c r="F28" i="1"/>
  <c r="F35" i="1" s="1"/>
  <c r="D28" i="1"/>
  <c r="D35" i="1" s="1"/>
  <c r="B28" i="1"/>
  <c r="B35" i="1" s="1"/>
  <c r="J19" i="1"/>
  <c r="H19" i="1"/>
  <c r="F19" i="1"/>
  <c r="D19" i="1"/>
  <c r="D18" i="1" s="1"/>
  <c r="B19" i="1"/>
  <c r="J18" i="1"/>
  <c r="H18" i="1"/>
  <c r="F18" i="1"/>
  <c r="B18" i="1"/>
  <c r="J11" i="1"/>
  <c r="H11" i="1"/>
  <c r="F11" i="1"/>
  <c r="D11" i="1"/>
  <c r="B11" i="1"/>
  <c r="J5" i="1"/>
  <c r="H5" i="1"/>
  <c r="F5" i="1"/>
  <c r="D5" i="1"/>
  <c r="B5" i="1"/>
  <c r="J4" i="1"/>
  <c r="H4" i="1"/>
  <c r="F4" i="1"/>
  <c r="D4" i="1"/>
  <c r="B4" i="1"/>
</calcChain>
</file>

<file path=xl/sharedStrings.xml><?xml version="1.0" encoding="utf-8"?>
<sst xmlns="http://schemas.openxmlformats.org/spreadsheetml/2006/main" count="40" uniqueCount="40">
  <si>
    <t>D1. Videnskabelige publikationer 2016-2017</t>
  </si>
  <si>
    <t>Antal</t>
  </si>
  <si>
    <t>Arts</t>
  </si>
  <si>
    <t>Science and Technology</t>
  </si>
  <si>
    <t>Health</t>
  </si>
  <si>
    <t>Aarhus BSS</t>
  </si>
  <si>
    <t>AU i alt</t>
  </si>
  <si>
    <t>1. Forskningspublikationer</t>
  </si>
  <si>
    <t xml:space="preserve">Forskningspublikationer i alt: </t>
  </si>
  <si>
    <t>1.1 Artikler, bøger og bidrag til bøger</t>
  </si>
  <si>
    <t>1.1.A Artikler i peer-reviewed videnskabelige tidsskrifter</t>
  </si>
  <si>
    <t>1.1.B Artikler i videnskabelige tidsskrifter ikke peer-reviewed</t>
  </si>
  <si>
    <t>1.1.C Videnskabelig bog, monografi</t>
  </si>
  <si>
    <t>1.1.D Bidrag til videnskabelig bog, monografi</t>
  </si>
  <si>
    <t>1.2 Review, videnskabelig anmeldelse, editorial, kommentar/debat</t>
  </si>
  <si>
    <t>1.3 Konferencebidrag</t>
  </si>
  <si>
    <t>1.3.A Konferencebidrag: artikel, paper</t>
  </si>
  <si>
    <t>1.3.B Konferencebidrag: poster, abstract</t>
  </si>
  <si>
    <t>1.4 Videnskabelig rapport, bidrag til videnskabelig rapport</t>
  </si>
  <si>
    <t>1.5 Working paper/arbejdspapir/preprint</t>
  </si>
  <si>
    <t>1.6 Øvrige forskningsbidrag</t>
  </si>
  <si>
    <t>2. Formidlingspublikationer</t>
  </si>
  <si>
    <t>Formidlingspublikationer i alt:</t>
  </si>
  <si>
    <t>2.1 Formidlingspublikationer</t>
  </si>
  <si>
    <t>2.1.A Artikel i tidsskrift/avis</t>
  </si>
  <si>
    <t>2.1.B Kronik i tidsskrift/avis</t>
  </si>
  <si>
    <t>2.1.C Anmeldelse i tidsskrift/avis</t>
  </si>
  <si>
    <t>2.1.D Forskningsformidlende bog/antologi/rapport</t>
  </si>
  <si>
    <t>2.1.E Bidrag til forskningsformidlende bog/antologi/rapport</t>
  </si>
  <si>
    <t>2.1.F Leksikonartikel, kommentar</t>
  </si>
  <si>
    <t>2.2 Øvrige formidlingsbidrag</t>
  </si>
  <si>
    <t>3. Undervisningspublikationer</t>
  </si>
  <si>
    <t>Undervisningspublikationer i alt:</t>
  </si>
  <si>
    <t>3.1 Lærebog</t>
  </si>
  <si>
    <t>3.2 Kompendium/lecture notes</t>
  </si>
  <si>
    <t>3.3 Bidrag til lærebog/antologi</t>
  </si>
  <si>
    <t>3.4 Lyd- og billedmedie</t>
  </si>
  <si>
    <t>3.5 Andet undervisningsbidrag</t>
  </si>
  <si>
    <t>Kategori uden for Rektorkollegiets nøgletal</t>
  </si>
  <si>
    <t>Publikationer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</si>
</sst>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7D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/>
    <xf numFmtId="0" fontId="3" fillId="4" borderId="5" xfId="0" applyFont="1" applyFill="1" applyBorder="1" applyAlignment="1">
      <alignment horizontal="left" vertical="top" wrapText="1"/>
    </xf>
    <xf numFmtId="3" fontId="3" fillId="4" borderId="5" xfId="0" applyNumberFormat="1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3" fontId="3" fillId="5" borderId="5" xfId="0" applyNumberFormat="1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3" fontId="5" fillId="5" borderId="5" xfId="0" applyNumberFormat="1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3" fontId="5" fillId="5" borderId="6" xfId="0" applyNumberFormat="1" applyFont="1" applyFill="1" applyBorder="1" applyAlignment="1">
      <alignment vertical="top" wrapText="1"/>
    </xf>
    <xf numFmtId="0" fontId="1" fillId="0" borderId="2" xfId="0" applyFont="1" applyBorder="1"/>
    <xf numFmtId="3" fontId="1" fillId="0" borderId="2" xfId="0" applyNumberFormat="1" applyFont="1" applyBorder="1" applyAlignment="1"/>
    <xf numFmtId="0" fontId="1" fillId="4" borderId="2" xfId="0" applyFont="1" applyFill="1" applyBorder="1"/>
    <xf numFmtId="3" fontId="1" fillId="4" borderId="2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3" fontId="5" fillId="0" borderId="5" xfId="0" applyNumberFormat="1" applyFont="1" applyBorder="1" applyAlignment="1">
      <alignment vertical="top" wrapText="1"/>
    </xf>
    <xf numFmtId="3" fontId="5" fillId="0" borderId="5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O13" sqref="O13"/>
    </sheetView>
  </sheetViews>
  <sheetFormatPr defaultRowHeight="15" x14ac:dyDescent="0.25"/>
  <cols>
    <col min="1" max="1" width="55.42578125" customWidth="1"/>
  </cols>
  <sheetData>
    <row r="1" spans="1:11" s="1" customFormat="1" x14ac:dyDescent="0.25">
      <c r="A1" s="1" t="s">
        <v>0</v>
      </c>
    </row>
    <row r="2" spans="1:11" x14ac:dyDescent="0.25">
      <c r="A2" s="2" t="s">
        <v>1</v>
      </c>
      <c r="B2" s="24" t="s">
        <v>2</v>
      </c>
      <c r="C2" s="25"/>
      <c r="D2" s="26" t="s">
        <v>3</v>
      </c>
      <c r="E2" s="27"/>
      <c r="F2" s="24" t="s">
        <v>4</v>
      </c>
      <c r="G2" s="25"/>
      <c r="H2" s="24" t="s">
        <v>5</v>
      </c>
      <c r="I2" s="25"/>
      <c r="J2" s="24" t="s">
        <v>6</v>
      </c>
      <c r="K2" s="28"/>
    </row>
    <row r="3" spans="1:11" x14ac:dyDescent="0.25">
      <c r="A3" s="3" t="s">
        <v>7</v>
      </c>
      <c r="B3" s="4">
        <v>2016</v>
      </c>
      <c r="C3" s="4">
        <v>2017</v>
      </c>
      <c r="D3" s="4">
        <v>2016</v>
      </c>
      <c r="E3" s="4">
        <v>2017</v>
      </c>
      <c r="F3" s="4">
        <v>2016</v>
      </c>
      <c r="G3" s="4">
        <v>2017</v>
      </c>
      <c r="H3" s="4">
        <v>2016</v>
      </c>
      <c r="I3" s="4">
        <v>2017</v>
      </c>
      <c r="J3" s="4">
        <v>2016</v>
      </c>
      <c r="K3" s="4">
        <v>2017</v>
      </c>
    </row>
    <row r="4" spans="1:11" x14ac:dyDescent="0.25">
      <c r="A4" s="5" t="s">
        <v>8</v>
      </c>
      <c r="B4" s="6">
        <f>B5+B10+B11+B14+B15+B16</f>
        <v>1881</v>
      </c>
      <c r="C4" s="6">
        <v>2214</v>
      </c>
      <c r="D4" s="6">
        <f>D5+D10+D11+D14+D15+D16</f>
        <v>4312</v>
      </c>
      <c r="E4" s="6">
        <v>4265</v>
      </c>
      <c r="F4" s="6">
        <f>F5+F10+F11+F14+F15+F16</f>
        <v>2650</v>
      </c>
      <c r="G4" s="6">
        <v>3316</v>
      </c>
      <c r="H4" s="6">
        <f>H5+H10+H11+H14+H15+H16</f>
        <v>1527</v>
      </c>
      <c r="I4" s="6">
        <v>1576</v>
      </c>
      <c r="J4" s="6">
        <f>J5+J10+J11+J14+J15+J16</f>
        <v>9971</v>
      </c>
      <c r="K4" s="6">
        <v>10964</v>
      </c>
    </row>
    <row r="5" spans="1:11" x14ac:dyDescent="0.25">
      <c r="A5" s="7" t="s">
        <v>9</v>
      </c>
      <c r="B5" s="8">
        <f>B6+B7+B8+B9</f>
        <v>1529</v>
      </c>
      <c r="C5" s="8">
        <v>1751</v>
      </c>
      <c r="D5" s="8">
        <f>D6+D7+D8+D9</f>
        <v>3070</v>
      </c>
      <c r="E5" s="8">
        <v>3146</v>
      </c>
      <c r="F5" s="8">
        <f>F6+F7+F8+F9</f>
        <v>2082</v>
      </c>
      <c r="G5" s="8">
        <v>2653</v>
      </c>
      <c r="H5" s="8">
        <f>H6+H7+H8+H9</f>
        <v>1044</v>
      </c>
      <c r="I5" s="8">
        <v>1137</v>
      </c>
      <c r="J5" s="8">
        <f>J6+J7+J8+J9</f>
        <v>7419</v>
      </c>
      <c r="K5" s="8">
        <v>8391</v>
      </c>
    </row>
    <row r="6" spans="1:11" x14ac:dyDescent="0.25">
      <c r="A6" s="9" t="s">
        <v>10</v>
      </c>
      <c r="B6" s="29">
        <v>584</v>
      </c>
      <c r="C6" s="29">
        <v>583</v>
      </c>
      <c r="D6" s="29">
        <v>2620</v>
      </c>
      <c r="E6" s="29">
        <v>2683</v>
      </c>
      <c r="F6" s="29">
        <v>1951</v>
      </c>
      <c r="G6" s="29">
        <v>2544</v>
      </c>
      <c r="H6" s="29">
        <v>679</v>
      </c>
      <c r="I6" s="29">
        <v>766</v>
      </c>
      <c r="J6" s="29">
        <v>5561</v>
      </c>
      <c r="K6" s="29">
        <v>6305</v>
      </c>
    </row>
    <row r="7" spans="1:11" x14ac:dyDescent="0.25">
      <c r="A7" s="9" t="s">
        <v>11</v>
      </c>
      <c r="B7" s="29">
        <v>77</v>
      </c>
      <c r="C7" s="29">
        <v>76</v>
      </c>
      <c r="D7" s="29">
        <v>48</v>
      </c>
      <c r="E7" s="29">
        <v>36</v>
      </c>
      <c r="F7" s="29">
        <v>34</v>
      </c>
      <c r="G7" s="29">
        <v>30</v>
      </c>
      <c r="H7" s="29">
        <v>26</v>
      </c>
      <c r="I7" s="29">
        <v>28</v>
      </c>
      <c r="J7" s="29">
        <v>175</v>
      </c>
      <c r="K7" s="29">
        <v>165</v>
      </c>
    </row>
    <row r="8" spans="1:11" x14ac:dyDescent="0.25">
      <c r="A8" s="9" t="s">
        <v>12</v>
      </c>
      <c r="B8" s="29">
        <v>277</v>
      </c>
      <c r="C8" s="29">
        <v>308</v>
      </c>
      <c r="D8" s="29">
        <v>258</v>
      </c>
      <c r="E8" s="29">
        <v>271</v>
      </c>
      <c r="F8" s="29">
        <v>59</v>
      </c>
      <c r="G8" s="29">
        <v>34</v>
      </c>
      <c r="H8" s="29">
        <v>127</v>
      </c>
      <c r="I8" s="29">
        <v>116</v>
      </c>
      <c r="J8" s="29">
        <v>711</v>
      </c>
      <c r="K8" s="29">
        <v>719</v>
      </c>
    </row>
    <row r="9" spans="1:11" x14ac:dyDescent="0.25">
      <c r="A9" s="9" t="s">
        <v>13</v>
      </c>
      <c r="B9" s="29">
        <v>591</v>
      </c>
      <c r="C9" s="29">
        <v>784</v>
      </c>
      <c r="D9" s="29">
        <v>144</v>
      </c>
      <c r="E9" s="29">
        <v>156</v>
      </c>
      <c r="F9" s="29">
        <v>38</v>
      </c>
      <c r="G9" s="29">
        <v>45</v>
      </c>
      <c r="H9" s="29">
        <v>212</v>
      </c>
      <c r="I9" s="29">
        <v>227</v>
      </c>
      <c r="J9" s="29">
        <v>972</v>
      </c>
      <c r="K9" s="29">
        <v>1202</v>
      </c>
    </row>
    <row r="10" spans="1:11" ht="30" x14ac:dyDescent="0.25">
      <c r="A10" s="7" t="s">
        <v>14</v>
      </c>
      <c r="B10" s="8">
        <v>122</v>
      </c>
      <c r="C10" s="8">
        <v>161</v>
      </c>
      <c r="D10" s="8">
        <v>60</v>
      </c>
      <c r="E10" s="8">
        <v>95</v>
      </c>
      <c r="F10" s="8">
        <v>90</v>
      </c>
      <c r="G10" s="8">
        <v>197</v>
      </c>
      <c r="H10" s="8">
        <v>64</v>
      </c>
      <c r="I10" s="8">
        <v>57</v>
      </c>
      <c r="J10" s="8">
        <v>331</v>
      </c>
      <c r="K10" s="8">
        <v>496</v>
      </c>
    </row>
    <row r="11" spans="1:11" x14ac:dyDescent="0.25">
      <c r="A11" s="7" t="s">
        <v>15</v>
      </c>
      <c r="B11" s="8">
        <f>B12+B13</f>
        <v>110</v>
      </c>
      <c r="C11" s="8">
        <v>151</v>
      </c>
      <c r="D11" s="8">
        <f>D12+D13</f>
        <v>737</v>
      </c>
      <c r="E11" s="8">
        <v>682</v>
      </c>
      <c r="F11" s="8">
        <f>F12+F13</f>
        <v>450</v>
      </c>
      <c r="G11" s="8">
        <v>444</v>
      </c>
      <c r="H11" s="8">
        <f>H12+H13</f>
        <v>162</v>
      </c>
      <c r="I11" s="8">
        <v>134</v>
      </c>
      <c r="J11" s="8">
        <f>J12+J13</f>
        <v>1385</v>
      </c>
      <c r="K11" s="8">
        <v>1327</v>
      </c>
    </row>
    <row r="12" spans="1:11" x14ac:dyDescent="0.25">
      <c r="A12" s="10" t="s">
        <v>16</v>
      </c>
      <c r="B12" s="30">
        <v>81</v>
      </c>
      <c r="C12" s="30">
        <v>91</v>
      </c>
      <c r="D12" s="30">
        <v>274</v>
      </c>
      <c r="E12" s="30">
        <v>222</v>
      </c>
      <c r="F12" s="30">
        <v>223</v>
      </c>
      <c r="G12" s="30">
        <v>237</v>
      </c>
      <c r="H12" s="30">
        <v>100</v>
      </c>
      <c r="I12" s="30">
        <v>91</v>
      </c>
      <c r="J12" s="30">
        <v>636</v>
      </c>
      <c r="K12" s="30">
        <v>605</v>
      </c>
    </row>
    <row r="13" spans="1:11" x14ac:dyDescent="0.25">
      <c r="A13" s="10" t="s">
        <v>17</v>
      </c>
      <c r="B13" s="30">
        <v>29</v>
      </c>
      <c r="C13" s="30">
        <v>60</v>
      </c>
      <c r="D13" s="30">
        <v>463</v>
      </c>
      <c r="E13" s="30">
        <v>460</v>
      </c>
      <c r="F13" s="30">
        <v>227</v>
      </c>
      <c r="G13" s="30">
        <v>207</v>
      </c>
      <c r="H13" s="30">
        <v>62</v>
      </c>
      <c r="I13" s="30">
        <v>43</v>
      </c>
      <c r="J13" s="30">
        <v>749</v>
      </c>
      <c r="K13" s="30">
        <v>722</v>
      </c>
    </row>
    <row r="14" spans="1:11" x14ac:dyDescent="0.25">
      <c r="A14" s="7" t="s">
        <v>18</v>
      </c>
      <c r="B14" s="8">
        <v>9</v>
      </c>
      <c r="C14" s="8">
        <v>8</v>
      </c>
      <c r="D14" s="8">
        <v>282</v>
      </c>
      <c r="E14" s="8">
        <v>263</v>
      </c>
      <c r="F14" s="8">
        <v>3</v>
      </c>
      <c r="G14" s="8">
        <v>7</v>
      </c>
      <c r="H14" s="8">
        <v>18</v>
      </c>
      <c r="I14" s="8">
        <v>25</v>
      </c>
      <c r="J14" s="8">
        <v>307</v>
      </c>
      <c r="K14" s="8">
        <v>294</v>
      </c>
    </row>
    <row r="15" spans="1:11" x14ac:dyDescent="0.25">
      <c r="A15" s="7" t="s">
        <v>19</v>
      </c>
      <c r="B15" s="8">
        <v>66</v>
      </c>
      <c r="C15" s="8">
        <v>97</v>
      </c>
      <c r="D15" s="8">
        <v>109</v>
      </c>
      <c r="E15" s="8">
        <v>52</v>
      </c>
      <c r="F15" s="8">
        <v>13</v>
      </c>
      <c r="G15" s="8">
        <v>5</v>
      </c>
      <c r="H15" s="8">
        <v>221</v>
      </c>
      <c r="I15" s="8">
        <v>206</v>
      </c>
      <c r="J15" s="8">
        <v>401</v>
      </c>
      <c r="K15" s="8">
        <v>355</v>
      </c>
    </row>
    <row r="16" spans="1:11" x14ac:dyDescent="0.25">
      <c r="A16" s="11" t="s">
        <v>20</v>
      </c>
      <c r="B16" s="12">
        <v>45</v>
      </c>
      <c r="C16" s="12">
        <v>46</v>
      </c>
      <c r="D16" s="12">
        <v>54</v>
      </c>
      <c r="E16" s="12">
        <v>27</v>
      </c>
      <c r="F16" s="12">
        <v>12</v>
      </c>
      <c r="G16" s="12">
        <v>10</v>
      </c>
      <c r="H16" s="12">
        <v>18</v>
      </c>
      <c r="I16" s="12">
        <v>17</v>
      </c>
      <c r="J16" s="12">
        <v>128</v>
      </c>
      <c r="K16" s="12">
        <v>101</v>
      </c>
    </row>
    <row r="17" spans="1:11" x14ac:dyDescent="0.25">
      <c r="A17" s="13" t="s">
        <v>21</v>
      </c>
      <c r="B17" s="4">
        <v>2016</v>
      </c>
      <c r="C17" s="4">
        <v>2017</v>
      </c>
      <c r="D17" s="4">
        <v>2016</v>
      </c>
      <c r="E17" s="4">
        <v>2017</v>
      </c>
      <c r="F17" s="4">
        <v>2016</v>
      </c>
      <c r="G17" s="4">
        <v>2017</v>
      </c>
      <c r="H17" s="4">
        <v>2016</v>
      </c>
      <c r="I17" s="4">
        <v>2017</v>
      </c>
      <c r="J17" s="4">
        <v>2016</v>
      </c>
      <c r="K17" s="4">
        <v>2017</v>
      </c>
    </row>
    <row r="18" spans="1:11" x14ac:dyDescent="0.25">
      <c r="A18" s="14" t="s">
        <v>22</v>
      </c>
      <c r="B18" s="15">
        <f>B19+B26</f>
        <v>666</v>
      </c>
      <c r="C18" s="15">
        <v>748</v>
      </c>
      <c r="D18" s="15">
        <f>D19+D26</f>
        <v>302</v>
      </c>
      <c r="E18" s="15">
        <v>398</v>
      </c>
      <c r="F18" s="15">
        <f>F19+F26</f>
        <v>145</v>
      </c>
      <c r="G18" s="15">
        <v>179</v>
      </c>
      <c r="H18" s="15">
        <f>H19+H26</f>
        <v>209</v>
      </c>
      <c r="I18" s="15">
        <v>158</v>
      </c>
      <c r="J18" s="15">
        <f>J19+J26</f>
        <v>1283</v>
      </c>
      <c r="K18" s="15">
        <v>1469</v>
      </c>
    </row>
    <row r="19" spans="1:11" x14ac:dyDescent="0.25">
      <c r="A19" s="7" t="s">
        <v>23</v>
      </c>
      <c r="B19" s="8">
        <f>SUM(B20:B25)</f>
        <v>649</v>
      </c>
      <c r="C19" s="8">
        <v>678</v>
      </c>
      <c r="D19" s="8">
        <f>SUM(D20:D25)</f>
        <v>272</v>
      </c>
      <c r="E19" s="8">
        <v>357</v>
      </c>
      <c r="F19" s="8">
        <f>SUM(F20:F25)</f>
        <v>108</v>
      </c>
      <c r="G19" s="8">
        <v>163</v>
      </c>
      <c r="H19" s="8">
        <f>SUM(H20:H25)</f>
        <v>199</v>
      </c>
      <c r="I19" s="8">
        <v>142</v>
      </c>
      <c r="J19" s="8">
        <f>SUM(J20:J25)</f>
        <v>1195</v>
      </c>
      <c r="K19" s="8">
        <v>1329</v>
      </c>
    </row>
    <row r="20" spans="1:11" x14ac:dyDescent="0.25">
      <c r="A20" s="9" t="s">
        <v>24</v>
      </c>
      <c r="B20" s="29">
        <v>184</v>
      </c>
      <c r="C20" s="29">
        <v>158</v>
      </c>
      <c r="D20" s="29">
        <v>184</v>
      </c>
      <c r="E20" s="29">
        <v>240</v>
      </c>
      <c r="F20" s="29">
        <v>54</v>
      </c>
      <c r="G20" s="29">
        <v>89</v>
      </c>
      <c r="H20" s="29">
        <v>63</v>
      </c>
      <c r="I20" s="29">
        <v>58</v>
      </c>
      <c r="J20" s="29">
        <v>465</v>
      </c>
      <c r="K20" s="29">
        <v>536</v>
      </c>
    </row>
    <row r="21" spans="1:11" x14ac:dyDescent="0.25">
      <c r="A21" s="9" t="s">
        <v>25</v>
      </c>
      <c r="B21" s="29">
        <v>130</v>
      </c>
      <c r="C21" s="29">
        <v>198</v>
      </c>
      <c r="D21" s="29">
        <v>36</v>
      </c>
      <c r="E21" s="29">
        <v>41</v>
      </c>
      <c r="F21" s="29">
        <v>14</v>
      </c>
      <c r="G21" s="29">
        <v>30</v>
      </c>
      <c r="H21" s="29">
        <v>47</v>
      </c>
      <c r="I21" s="29">
        <v>36</v>
      </c>
      <c r="J21" s="29">
        <v>223</v>
      </c>
      <c r="K21" s="29">
        <v>300</v>
      </c>
    </row>
    <row r="22" spans="1:11" x14ac:dyDescent="0.25">
      <c r="A22" s="9" t="s">
        <v>26</v>
      </c>
      <c r="B22" s="29">
        <v>79</v>
      </c>
      <c r="C22" s="29">
        <v>75</v>
      </c>
      <c r="D22" s="29">
        <v>5</v>
      </c>
      <c r="E22" s="29">
        <v>3</v>
      </c>
      <c r="F22" s="29">
        <v>1</v>
      </c>
      <c r="G22" s="29">
        <v>4</v>
      </c>
      <c r="H22" s="29">
        <v>3</v>
      </c>
      <c r="I22" s="29">
        <v>6</v>
      </c>
      <c r="J22" s="29">
        <v>91</v>
      </c>
      <c r="K22" s="29">
        <v>89</v>
      </c>
    </row>
    <row r="23" spans="1:11" x14ac:dyDescent="0.25">
      <c r="A23" s="9" t="s">
        <v>27</v>
      </c>
      <c r="B23" s="29">
        <v>37</v>
      </c>
      <c r="C23" s="29">
        <v>36</v>
      </c>
      <c r="D23" s="29">
        <v>7</v>
      </c>
      <c r="E23" s="29">
        <v>14</v>
      </c>
      <c r="F23" s="29">
        <v>12</v>
      </c>
      <c r="G23" s="29">
        <v>11</v>
      </c>
      <c r="H23" s="29">
        <v>32</v>
      </c>
      <c r="I23" s="29">
        <v>15</v>
      </c>
      <c r="J23" s="29">
        <v>83</v>
      </c>
      <c r="K23" s="29">
        <v>76</v>
      </c>
    </row>
    <row r="24" spans="1:11" x14ac:dyDescent="0.25">
      <c r="A24" s="9" t="s">
        <v>28</v>
      </c>
      <c r="B24" s="29">
        <v>9</v>
      </c>
      <c r="C24" s="29">
        <v>4</v>
      </c>
      <c r="D24" s="29">
        <v>10</v>
      </c>
      <c r="E24" s="29">
        <v>15</v>
      </c>
      <c r="F24" s="29">
        <v>6</v>
      </c>
      <c r="G24" s="29">
        <v>6</v>
      </c>
      <c r="H24" s="29">
        <v>3</v>
      </c>
      <c r="I24" s="29">
        <v>3</v>
      </c>
      <c r="J24" s="29">
        <v>27</v>
      </c>
      <c r="K24" s="29">
        <v>28</v>
      </c>
    </row>
    <row r="25" spans="1:11" x14ac:dyDescent="0.25">
      <c r="A25" s="9" t="s">
        <v>29</v>
      </c>
      <c r="B25" s="29">
        <v>210</v>
      </c>
      <c r="C25" s="29">
        <v>207</v>
      </c>
      <c r="D25" s="29">
        <v>30</v>
      </c>
      <c r="E25" s="29">
        <v>44</v>
      </c>
      <c r="F25" s="29">
        <v>21</v>
      </c>
      <c r="G25" s="29">
        <v>23</v>
      </c>
      <c r="H25" s="29">
        <v>51</v>
      </c>
      <c r="I25" s="29">
        <v>24</v>
      </c>
      <c r="J25" s="29">
        <v>306</v>
      </c>
      <c r="K25" s="29">
        <v>300</v>
      </c>
    </row>
    <row r="26" spans="1:11" x14ac:dyDescent="0.25">
      <c r="A26" s="11" t="s">
        <v>30</v>
      </c>
      <c r="B26" s="12">
        <v>17</v>
      </c>
      <c r="C26" s="12">
        <v>70</v>
      </c>
      <c r="D26" s="12">
        <v>30</v>
      </c>
      <c r="E26" s="12">
        <v>41</v>
      </c>
      <c r="F26" s="12">
        <v>37</v>
      </c>
      <c r="G26" s="12">
        <v>16</v>
      </c>
      <c r="H26" s="12">
        <v>10</v>
      </c>
      <c r="I26" s="12">
        <v>16</v>
      </c>
      <c r="J26" s="12">
        <v>88</v>
      </c>
      <c r="K26" s="12">
        <v>140</v>
      </c>
    </row>
    <row r="27" spans="1:11" x14ac:dyDescent="0.25">
      <c r="A27" s="13" t="s">
        <v>31</v>
      </c>
      <c r="B27" s="4">
        <v>2016</v>
      </c>
      <c r="C27" s="4">
        <v>2017</v>
      </c>
      <c r="D27" s="4">
        <v>2016</v>
      </c>
      <c r="E27" s="4">
        <v>2017</v>
      </c>
      <c r="F27" s="4">
        <v>2016</v>
      </c>
      <c r="G27" s="4">
        <v>2017</v>
      </c>
      <c r="H27" s="4">
        <v>2016</v>
      </c>
      <c r="I27" s="4">
        <v>2017</v>
      </c>
      <c r="J27" s="4">
        <v>2016</v>
      </c>
      <c r="K27" s="4">
        <v>2017</v>
      </c>
    </row>
    <row r="28" spans="1:11" x14ac:dyDescent="0.25">
      <c r="A28" s="14" t="s">
        <v>32</v>
      </c>
      <c r="B28" s="15">
        <f>SUM(B29:B33)</f>
        <v>17</v>
      </c>
      <c r="C28" s="15">
        <v>25</v>
      </c>
      <c r="D28" s="15">
        <f>SUM(D29:D33)</f>
        <v>15</v>
      </c>
      <c r="E28" s="15">
        <v>12</v>
      </c>
      <c r="F28" s="15">
        <f>SUM(F29:F33)</f>
        <v>49</v>
      </c>
      <c r="G28" s="15">
        <v>43</v>
      </c>
      <c r="H28" s="15">
        <f>SUM(H29:H33)</f>
        <v>67</v>
      </c>
      <c r="I28" s="15">
        <v>25</v>
      </c>
      <c r="J28" s="15">
        <f>SUM(J29:J33)</f>
        <v>146</v>
      </c>
      <c r="K28" s="15">
        <v>102</v>
      </c>
    </row>
    <row r="29" spans="1:11" x14ac:dyDescent="0.25">
      <c r="A29" s="16" t="s">
        <v>33</v>
      </c>
      <c r="B29" s="17">
        <v>8</v>
      </c>
      <c r="C29" s="17">
        <v>3</v>
      </c>
      <c r="D29" s="17">
        <v>3</v>
      </c>
      <c r="E29" s="17">
        <v>5</v>
      </c>
      <c r="F29" s="17">
        <v>5</v>
      </c>
      <c r="G29" s="17">
        <v>7</v>
      </c>
      <c r="H29" s="17">
        <v>14</v>
      </c>
      <c r="I29" s="17">
        <v>5</v>
      </c>
      <c r="J29" s="17">
        <v>29</v>
      </c>
      <c r="K29" s="17">
        <v>21</v>
      </c>
    </row>
    <row r="30" spans="1:11" x14ac:dyDescent="0.25">
      <c r="A30" s="16" t="s">
        <v>34</v>
      </c>
      <c r="B30" s="17"/>
      <c r="C30" s="17">
        <v>4</v>
      </c>
      <c r="D30" s="17">
        <v>1</v>
      </c>
      <c r="E30" s="17">
        <v>3</v>
      </c>
      <c r="F30" s="17"/>
      <c r="G30" s="17"/>
      <c r="H30" s="17">
        <v>1</v>
      </c>
      <c r="I30" s="17">
        <v>1</v>
      </c>
      <c r="J30" s="17">
        <v>2</v>
      </c>
      <c r="K30" s="17">
        <v>8</v>
      </c>
    </row>
    <row r="31" spans="1:11" x14ac:dyDescent="0.25">
      <c r="A31" s="16" t="s">
        <v>35</v>
      </c>
      <c r="B31" s="17">
        <v>4</v>
      </c>
      <c r="C31" s="17">
        <v>12</v>
      </c>
      <c r="D31" s="17">
        <v>10</v>
      </c>
      <c r="E31" s="17">
        <v>1</v>
      </c>
      <c r="F31" s="17">
        <v>42</v>
      </c>
      <c r="G31" s="17">
        <v>34</v>
      </c>
      <c r="H31" s="17">
        <v>49</v>
      </c>
      <c r="I31" s="17">
        <v>19</v>
      </c>
      <c r="J31" s="17">
        <v>104</v>
      </c>
      <c r="K31" s="17">
        <v>62</v>
      </c>
    </row>
    <row r="32" spans="1:11" x14ac:dyDescent="0.25">
      <c r="A32" s="16" t="s">
        <v>36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5">
      <c r="A33" s="18" t="s">
        <v>37</v>
      </c>
      <c r="B33" s="19">
        <v>5</v>
      </c>
      <c r="C33" s="19">
        <v>6</v>
      </c>
      <c r="D33" s="19">
        <v>1</v>
      </c>
      <c r="E33" s="19">
        <v>3</v>
      </c>
      <c r="F33" s="19">
        <v>2</v>
      </c>
      <c r="G33" s="19">
        <v>2</v>
      </c>
      <c r="H33" s="19">
        <v>3</v>
      </c>
      <c r="I33" s="19"/>
      <c r="J33" s="19">
        <v>11</v>
      </c>
      <c r="K33" s="19">
        <v>11</v>
      </c>
    </row>
    <row r="34" spans="1:11" x14ac:dyDescent="0.25">
      <c r="A34" s="20" t="s">
        <v>38</v>
      </c>
      <c r="B34" s="21">
        <v>26</v>
      </c>
      <c r="C34" s="21">
        <v>60</v>
      </c>
      <c r="D34" s="21">
        <v>15</v>
      </c>
      <c r="E34" s="21">
        <v>15</v>
      </c>
      <c r="F34" s="21">
        <v>9</v>
      </c>
      <c r="G34" s="21">
        <v>6</v>
      </c>
      <c r="H34" s="21">
        <v>5</v>
      </c>
      <c r="I34" s="21">
        <v>7</v>
      </c>
      <c r="J34" s="21">
        <v>59</v>
      </c>
      <c r="K34" s="21">
        <v>92</v>
      </c>
    </row>
    <row r="35" spans="1:11" x14ac:dyDescent="0.25">
      <c r="A35" s="22" t="s">
        <v>39</v>
      </c>
      <c r="B35" s="23">
        <f>B34+B28+B18+B4</f>
        <v>2590</v>
      </c>
      <c r="C35" s="23">
        <v>3047</v>
      </c>
      <c r="D35" s="23">
        <f>D34+D28+D18+D4</f>
        <v>4644</v>
      </c>
      <c r="E35" s="23">
        <v>4690</v>
      </c>
      <c r="F35" s="23">
        <f>F34+F28+F18+F4</f>
        <v>2853</v>
      </c>
      <c r="G35" s="23">
        <v>3544</v>
      </c>
      <c r="H35" s="23">
        <f>H34+H28+H18+H4</f>
        <v>1808</v>
      </c>
      <c r="I35" s="23">
        <v>1766</v>
      </c>
      <c r="J35" s="23">
        <f>J34+J28+J18+J4</f>
        <v>11459</v>
      </c>
      <c r="K35" s="23">
        <v>12627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2018-07-02T13:41:50Z</dcterms:created>
  <dcterms:modified xsi:type="dcterms:W3CDTF">2018-07-03T09:23:27Z</dcterms:modified>
</cp:coreProperties>
</file>